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codeName="เวิร์กบุ๊กนี้"/>
  <mc:AlternateContent xmlns:mc="http://schemas.openxmlformats.org/markup-compatibility/2006">
    <mc:Choice Requires="x15">
      <x15ac:absPath xmlns:x15ac="http://schemas.microsoft.com/office/spreadsheetml/2010/11/ac" url="/Users/wachiraya/Desktop/ระบบเช็คชื่อ/ป.6/"/>
    </mc:Choice>
  </mc:AlternateContent>
  <xr:revisionPtr revIDLastSave="0" documentId="13_ncr:1_{554E9DA5-8AD7-564D-AAE6-EA5D88DFDF88}" xr6:coauthVersionLast="47" xr6:coauthVersionMax="47" xr10:uidLastSave="{00000000-0000-0000-0000-000000000000}"/>
  <bookViews>
    <workbookView xWindow="0" yWindow="780" windowWidth="29400" windowHeight="17620" xr2:uid="{00000000-000D-0000-FFFF-FFFF00000000}"/>
  </bookViews>
  <sheets>
    <sheet name="มิถุนายน" sheetId="6" r:id="rId1"/>
    <sheet name="กรกฎาคม" sheetId="7" r:id="rId2"/>
    <sheet name="สิงหาคม" sheetId="8" r:id="rId3"/>
    <sheet name="กันยายน" sheetId="9" r:id="rId4"/>
    <sheet name="ตุลาคม" sheetId="10" r:id="rId5"/>
    <sheet name="พฤศจิกายน" sheetId="11" r:id="rId6"/>
    <sheet name="ธันวาคม" sheetId="12" r:id="rId7"/>
    <sheet name="มกราคม" sheetId="1" r:id="rId8"/>
    <sheet name="กุมภาพันธ์" sheetId="2" r:id="rId9"/>
    <sheet name="มีนาคม" sheetId="3" r:id="rId10"/>
    <sheet name="เมษายน" sheetId="4" r:id="rId11"/>
    <sheet name="พฤษภาคม" sheetId="5" r:id="rId12"/>
    <sheet name="สรุปรายปี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" i="13" l="1"/>
  <c r="C6" i="13"/>
  <c r="D6" i="13"/>
  <c r="E6" i="13"/>
  <c r="B7" i="13"/>
  <c r="C7" i="13"/>
  <c r="D7" i="13"/>
  <c r="E7" i="13"/>
  <c r="B8" i="13"/>
  <c r="C8" i="13"/>
  <c r="D8" i="13"/>
  <c r="E8" i="13"/>
  <c r="B9" i="13"/>
  <c r="C9" i="13"/>
  <c r="D9" i="13"/>
  <c r="E9" i="13"/>
  <c r="B10" i="13"/>
  <c r="C10" i="13"/>
  <c r="D10" i="13"/>
  <c r="E10" i="13"/>
  <c r="B11" i="13"/>
  <c r="C11" i="13"/>
  <c r="D11" i="13"/>
  <c r="E11" i="13"/>
  <c r="B12" i="13"/>
  <c r="C12" i="13"/>
  <c r="D12" i="13"/>
  <c r="E12" i="13"/>
  <c r="B13" i="13"/>
  <c r="C13" i="13"/>
  <c r="D13" i="13"/>
  <c r="E13" i="13"/>
  <c r="B14" i="13"/>
  <c r="C14" i="13"/>
  <c r="D14" i="13"/>
  <c r="E14" i="13"/>
  <c r="B15" i="13"/>
  <c r="C15" i="13"/>
  <c r="D15" i="13"/>
  <c r="E15" i="13"/>
  <c r="B16" i="13"/>
  <c r="C16" i="13"/>
  <c r="D16" i="13"/>
  <c r="E16" i="13"/>
  <c r="B17" i="13"/>
  <c r="C17" i="13"/>
  <c r="D17" i="13"/>
  <c r="E17" i="13"/>
  <c r="B18" i="13"/>
  <c r="C18" i="13"/>
  <c r="D18" i="13"/>
  <c r="E18" i="13"/>
  <c r="B19" i="13"/>
  <c r="C19" i="13"/>
  <c r="D19" i="13"/>
  <c r="E19" i="13"/>
  <c r="B20" i="13"/>
  <c r="C20" i="13"/>
  <c r="D20" i="13"/>
  <c r="E20" i="13"/>
  <c r="B21" i="13"/>
  <c r="C21" i="13"/>
  <c r="D21" i="13"/>
  <c r="E21" i="13"/>
  <c r="B22" i="13"/>
  <c r="C22" i="13"/>
  <c r="D22" i="13"/>
  <c r="E22" i="13"/>
  <c r="B23" i="13"/>
  <c r="C23" i="13"/>
  <c r="D23" i="13"/>
  <c r="E23" i="13"/>
  <c r="B24" i="13"/>
  <c r="C24" i="13"/>
  <c r="D24" i="13"/>
  <c r="E24" i="13"/>
  <c r="B25" i="13"/>
  <c r="C25" i="13"/>
  <c r="D25" i="13"/>
  <c r="E25" i="13"/>
  <c r="B26" i="13"/>
  <c r="C26" i="13"/>
  <c r="D26" i="13"/>
  <c r="E26" i="13"/>
  <c r="B27" i="13"/>
  <c r="C27" i="13"/>
  <c r="D27" i="13"/>
  <c r="E27" i="13"/>
  <c r="B28" i="13"/>
  <c r="C28" i="13"/>
  <c r="D28" i="13"/>
  <c r="E28" i="13"/>
  <c r="B29" i="13"/>
  <c r="C29" i="13"/>
  <c r="D29" i="13"/>
  <c r="E29" i="13"/>
  <c r="B30" i="13"/>
  <c r="C30" i="13"/>
  <c r="D30" i="13"/>
  <c r="E30" i="13"/>
  <c r="B31" i="13"/>
  <c r="C31" i="13"/>
  <c r="D31" i="13"/>
  <c r="E31" i="13"/>
  <c r="B32" i="13"/>
  <c r="C32" i="13"/>
  <c r="D32" i="13"/>
  <c r="E32" i="13"/>
  <c r="B33" i="13"/>
  <c r="C33" i="13"/>
  <c r="D33" i="13"/>
  <c r="E33" i="13"/>
  <c r="D5" i="13"/>
  <c r="C5" i="13"/>
  <c r="E5" i="13"/>
  <c r="B5" i="13"/>
  <c r="D4" i="13"/>
  <c r="E4" i="13"/>
  <c r="C4" i="13"/>
  <c r="B4" i="13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5" i="7"/>
  <c r="A1" i="13"/>
  <c r="A1" i="5"/>
  <c r="A1" i="4"/>
  <c r="A1" i="3"/>
  <c r="A1" i="2"/>
  <c r="A1" i="1"/>
  <c r="A3" i="11"/>
  <c r="A1" i="12"/>
  <c r="A1" i="11"/>
  <c r="A1" i="10"/>
  <c r="A1" i="9"/>
  <c r="A1" i="8"/>
  <c r="A1" i="7"/>
  <c r="B5" i="1"/>
  <c r="A2" i="8"/>
  <c r="A2" i="7"/>
  <c r="J5" i="13"/>
  <c r="J6" i="13"/>
  <c r="J7" i="13"/>
  <c r="J8" i="13"/>
  <c r="J9" i="13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27" i="13"/>
  <c r="J28" i="13"/>
  <c r="J29" i="13"/>
  <c r="J30" i="13"/>
  <c r="J31" i="13"/>
  <c r="J32" i="13"/>
  <c r="J33" i="13"/>
  <c r="I5" i="13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H5" i="13"/>
  <c r="H6" i="13"/>
  <c r="H7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A3" i="12"/>
  <c r="A3" i="10"/>
  <c r="A3" i="9"/>
  <c r="A3" i="8"/>
  <c r="A3" i="7"/>
  <c r="A3" i="3"/>
  <c r="C3" i="13"/>
  <c r="C4" i="12"/>
  <c r="C4" i="11"/>
  <c r="C4" i="10"/>
  <c r="C4" i="9"/>
  <c r="C4" i="8"/>
  <c r="C4" i="7"/>
  <c r="C4" i="6"/>
  <c r="C4" i="4"/>
  <c r="C4" i="3"/>
  <c r="C4" i="2" s="1"/>
  <c r="A2" i="13" l="1"/>
  <c r="A2" i="5"/>
  <c r="A3" i="5"/>
  <c r="AK5" i="5"/>
  <c r="AL5" i="5"/>
  <c r="AM5" i="5"/>
  <c r="AN5" i="5"/>
  <c r="AK6" i="5"/>
  <c r="AL6" i="5"/>
  <c r="AM6" i="5"/>
  <c r="AN6" i="5"/>
  <c r="AK7" i="5"/>
  <c r="AL7" i="5"/>
  <c r="AM7" i="5"/>
  <c r="AN7" i="5"/>
  <c r="AK8" i="5"/>
  <c r="AL8" i="5"/>
  <c r="AM8" i="5"/>
  <c r="AN8" i="5"/>
  <c r="AK9" i="5"/>
  <c r="AL9" i="5"/>
  <c r="AM9" i="5"/>
  <c r="AN9" i="5"/>
  <c r="AK10" i="5"/>
  <c r="AL10" i="5"/>
  <c r="AM10" i="5"/>
  <c r="AN10" i="5"/>
  <c r="AK11" i="5"/>
  <c r="AL11" i="5"/>
  <c r="AM11" i="5"/>
  <c r="AN11" i="5"/>
  <c r="AK12" i="5"/>
  <c r="AL12" i="5"/>
  <c r="AM12" i="5"/>
  <c r="AN12" i="5"/>
  <c r="AK13" i="5"/>
  <c r="AL13" i="5"/>
  <c r="AM13" i="5"/>
  <c r="AN13" i="5"/>
  <c r="AK14" i="5"/>
  <c r="AL14" i="5"/>
  <c r="AM14" i="5"/>
  <c r="AN14" i="5"/>
  <c r="AK15" i="5"/>
  <c r="AL15" i="5"/>
  <c r="AM15" i="5"/>
  <c r="AN15" i="5"/>
  <c r="AK16" i="5"/>
  <c r="AL16" i="5"/>
  <c r="AM16" i="5"/>
  <c r="AN16" i="5"/>
  <c r="AK17" i="5"/>
  <c r="AL17" i="5"/>
  <c r="AM17" i="5"/>
  <c r="AN17" i="5"/>
  <c r="AK18" i="5"/>
  <c r="AL18" i="5"/>
  <c r="AM18" i="5"/>
  <c r="AN18" i="5"/>
  <c r="AK19" i="5"/>
  <c r="AL19" i="5"/>
  <c r="AM19" i="5"/>
  <c r="AN19" i="5"/>
  <c r="AK20" i="5"/>
  <c r="AL20" i="5"/>
  <c r="AM20" i="5"/>
  <c r="AN20" i="5"/>
  <c r="AK21" i="5"/>
  <c r="AL21" i="5"/>
  <c r="AM21" i="5"/>
  <c r="AN21" i="5"/>
  <c r="AK22" i="5"/>
  <c r="AL22" i="5"/>
  <c r="AM22" i="5"/>
  <c r="AN22" i="5"/>
  <c r="AK23" i="5"/>
  <c r="AL23" i="5"/>
  <c r="AM23" i="5"/>
  <c r="AN23" i="5"/>
  <c r="AK24" i="5"/>
  <c r="AL24" i="5"/>
  <c r="AM24" i="5"/>
  <c r="AN24" i="5"/>
  <c r="AK25" i="5"/>
  <c r="AL25" i="5"/>
  <c r="AM25" i="5"/>
  <c r="AN25" i="5"/>
  <c r="AK26" i="5"/>
  <c r="AL26" i="5"/>
  <c r="AM26" i="5"/>
  <c r="AN26" i="5"/>
  <c r="AK27" i="5"/>
  <c r="AL27" i="5"/>
  <c r="AM27" i="5"/>
  <c r="AN27" i="5"/>
  <c r="AK28" i="5"/>
  <c r="AL28" i="5"/>
  <c r="AM28" i="5"/>
  <c r="AN28" i="5"/>
  <c r="AK29" i="5"/>
  <c r="AL29" i="5"/>
  <c r="AM29" i="5"/>
  <c r="AN29" i="5"/>
  <c r="AK30" i="5"/>
  <c r="AL30" i="5"/>
  <c r="AM30" i="5"/>
  <c r="AN30" i="5"/>
  <c r="AK31" i="5"/>
  <c r="AL31" i="5"/>
  <c r="AM31" i="5"/>
  <c r="AN31" i="5"/>
  <c r="AK32" i="5"/>
  <c r="AL32" i="5"/>
  <c r="AM32" i="5"/>
  <c r="AN32" i="5"/>
  <c r="AK33" i="5"/>
  <c r="AL33" i="5"/>
  <c r="AM33" i="5"/>
  <c r="AN33" i="5"/>
  <c r="AK34" i="5"/>
  <c r="AL34" i="5"/>
  <c r="AM34" i="5"/>
  <c r="AN34" i="5"/>
  <c r="A3" i="4"/>
  <c r="F33" i="13"/>
  <c r="F32" i="13"/>
  <c r="F31" i="13"/>
  <c r="F30" i="13"/>
  <c r="F29" i="13"/>
  <c r="F28" i="13"/>
  <c r="F27" i="13"/>
  <c r="F26" i="13"/>
  <c r="F25" i="13"/>
  <c r="F24" i="13"/>
  <c r="F23" i="13"/>
  <c r="F22" i="13"/>
  <c r="F21" i="13"/>
  <c r="F20" i="13"/>
  <c r="F19" i="13"/>
  <c r="F18" i="13"/>
  <c r="F17" i="13"/>
  <c r="F16" i="13"/>
  <c r="F15" i="13"/>
  <c r="F14" i="13"/>
  <c r="F13" i="13"/>
  <c r="F12" i="13"/>
  <c r="F11" i="13"/>
  <c r="F10" i="13"/>
  <c r="F9" i="13"/>
  <c r="F8" i="13"/>
  <c r="F7" i="13"/>
  <c r="F6" i="13"/>
  <c r="F5" i="13"/>
  <c r="F4" i="13"/>
  <c r="AN34" i="12"/>
  <c r="AM34" i="12"/>
  <c r="AL34" i="12"/>
  <c r="AK34" i="12"/>
  <c r="AN33" i="12"/>
  <c r="AM33" i="12"/>
  <c r="AL33" i="12"/>
  <c r="AK33" i="12"/>
  <c r="AN32" i="12"/>
  <c r="AM32" i="12"/>
  <c r="AL32" i="12"/>
  <c r="AK32" i="12"/>
  <c r="AN31" i="12"/>
  <c r="AM31" i="12"/>
  <c r="AL31" i="12"/>
  <c r="AK31" i="12"/>
  <c r="AN30" i="12"/>
  <c r="AM30" i="12"/>
  <c r="AL30" i="12"/>
  <c r="AK30" i="12"/>
  <c r="AN29" i="12"/>
  <c r="AM29" i="12"/>
  <c r="AL29" i="12"/>
  <c r="AK29" i="12"/>
  <c r="AN28" i="12"/>
  <c r="AM28" i="12"/>
  <c r="AL28" i="12"/>
  <c r="AK28" i="12"/>
  <c r="AN27" i="12"/>
  <c r="AM27" i="12"/>
  <c r="AL27" i="12"/>
  <c r="AK27" i="12"/>
  <c r="AN26" i="12"/>
  <c r="AM26" i="12"/>
  <c r="AL26" i="12"/>
  <c r="AK26" i="12"/>
  <c r="AN25" i="12"/>
  <c r="AM25" i="12"/>
  <c r="AL25" i="12"/>
  <c r="AK25" i="12"/>
  <c r="AN24" i="12"/>
  <c r="AM24" i="12"/>
  <c r="AL24" i="12"/>
  <c r="AK24" i="12"/>
  <c r="AN23" i="12"/>
  <c r="AM23" i="12"/>
  <c r="AL23" i="12"/>
  <c r="AK23" i="12"/>
  <c r="AN22" i="12"/>
  <c r="AM22" i="12"/>
  <c r="AL22" i="12"/>
  <c r="AK22" i="12"/>
  <c r="AN21" i="12"/>
  <c r="AM21" i="12"/>
  <c r="AL21" i="12"/>
  <c r="AK21" i="12"/>
  <c r="AN20" i="12"/>
  <c r="AM20" i="12"/>
  <c r="AL20" i="12"/>
  <c r="AK20" i="12"/>
  <c r="AN19" i="12"/>
  <c r="AM19" i="12"/>
  <c r="AL19" i="12"/>
  <c r="AK19" i="12"/>
  <c r="AN18" i="12"/>
  <c r="AM18" i="12"/>
  <c r="AL18" i="12"/>
  <c r="AK18" i="12"/>
  <c r="AN17" i="12"/>
  <c r="AM17" i="12"/>
  <c r="AL17" i="12"/>
  <c r="AK17" i="12"/>
  <c r="AN16" i="12"/>
  <c r="AM16" i="12"/>
  <c r="AL16" i="12"/>
  <c r="AK16" i="12"/>
  <c r="AN15" i="12"/>
  <c r="AM15" i="12"/>
  <c r="AL15" i="12"/>
  <c r="AK15" i="12"/>
  <c r="AN14" i="12"/>
  <c r="AM14" i="12"/>
  <c r="AL14" i="12"/>
  <c r="AK14" i="12"/>
  <c r="AN13" i="12"/>
  <c r="AM13" i="12"/>
  <c r="AL13" i="12"/>
  <c r="AK13" i="12"/>
  <c r="AN12" i="12"/>
  <c r="AM12" i="12"/>
  <c r="AL12" i="12"/>
  <c r="AK12" i="12"/>
  <c r="AN11" i="12"/>
  <c r="AM11" i="12"/>
  <c r="AL11" i="12"/>
  <c r="AK11" i="12"/>
  <c r="AN10" i="12"/>
  <c r="AM10" i="12"/>
  <c r="AL10" i="12"/>
  <c r="AK10" i="12"/>
  <c r="AN9" i="12"/>
  <c r="AM9" i="12"/>
  <c r="AL9" i="12"/>
  <c r="AK9" i="12"/>
  <c r="AN8" i="12"/>
  <c r="AM8" i="12"/>
  <c r="AL8" i="12"/>
  <c r="AK8" i="12"/>
  <c r="AN7" i="12"/>
  <c r="AM7" i="12"/>
  <c r="AL7" i="12"/>
  <c r="AK7" i="12"/>
  <c r="AN6" i="12"/>
  <c r="AM6" i="12"/>
  <c r="AL6" i="12"/>
  <c r="AK6" i="12"/>
  <c r="AN5" i="12"/>
  <c r="AM5" i="12"/>
  <c r="AL5" i="12"/>
  <c r="AK5" i="12"/>
  <c r="AN34" i="11"/>
  <c r="AM34" i="11"/>
  <c r="AL34" i="11"/>
  <c r="AK34" i="11"/>
  <c r="AN33" i="11"/>
  <c r="AM33" i="11"/>
  <c r="AL33" i="11"/>
  <c r="AK33" i="11"/>
  <c r="AN32" i="11"/>
  <c r="AM32" i="11"/>
  <c r="AL32" i="11"/>
  <c r="AK32" i="11"/>
  <c r="AN31" i="11"/>
  <c r="AM31" i="11"/>
  <c r="AL31" i="11"/>
  <c r="AK31" i="11"/>
  <c r="AN30" i="11"/>
  <c r="AM30" i="11"/>
  <c r="AL30" i="11"/>
  <c r="AK30" i="11"/>
  <c r="AN29" i="11"/>
  <c r="AM29" i="11"/>
  <c r="AL29" i="11"/>
  <c r="AK29" i="11"/>
  <c r="AN28" i="11"/>
  <c r="AM28" i="11"/>
  <c r="AL28" i="11"/>
  <c r="AK28" i="11"/>
  <c r="AN27" i="11"/>
  <c r="AM27" i="11"/>
  <c r="AL27" i="11"/>
  <c r="AK27" i="11"/>
  <c r="AN26" i="11"/>
  <c r="AM26" i="11"/>
  <c r="AL26" i="11"/>
  <c r="AK26" i="11"/>
  <c r="AN25" i="11"/>
  <c r="AM25" i="11"/>
  <c r="AL25" i="11"/>
  <c r="AK25" i="11"/>
  <c r="AN24" i="11"/>
  <c r="AM24" i="11"/>
  <c r="AL24" i="11"/>
  <c r="AK24" i="11"/>
  <c r="AN23" i="11"/>
  <c r="AM23" i="11"/>
  <c r="AL23" i="11"/>
  <c r="AK23" i="11"/>
  <c r="AN22" i="11"/>
  <c r="AM22" i="11"/>
  <c r="AL22" i="11"/>
  <c r="AK22" i="11"/>
  <c r="AN21" i="11"/>
  <c r="AM21" i="11"/>
  <c r="AL21" i="11"/>
  <c r="AK21" i="11"/>
  <c r="AN20" i="11"/>
  <c r="AM20" i="11"/>
  <c r="AL20" i="11"/>
  <c r="AK20" i="11"/>
  <c r="AN19" i="11"/>
  <c r="AM19" i="11"/>
  <c r="AL19" i="11"/>
  <c r="AK19" i="11"/>
  <c r="AN18" i="11"/>
  <c r="AM18" i="11"/>
  <c r="AL18" i="11"/>
  <c r="AK18" i="11"/>
  <c r="AN17" i="11"/>
  <c r="AM17" i="11"/>
  <c r="AL17" i="11"/>
  <c r="AK17" i="11"/>
  <c r="AN16" i="11"/>
  <c r="AM16" i="11"/>
  <c r="AL16" i="11"/>
  <c r="AK16" i="11"/>
  <c r="AN15" i="11"/>
  <c r="AM15" i="11"/>
  <c r="AL15" i="11"/>
  <c r="AK15" i="11"/>
  <c r="AN14" i="11"/>
  <c r="AM14" i="11"/>
  <c r="AL14" i="11"/>
  <c r="AK14" i="11"/>
  <c r="AN13" i="11"/>
  <c r="AM13" i="11"/>
  <c r="AL13" i="11"/>
  <c r="AK13" i="11"/>
  <c r="AN12" i="11"/>
  <c r="AM12" i="11"/>
  <c r="AL12" i="11"/>
  <c r="AK12" i="11"/>
  <c r="AN11" i="11"/>
  <c r="AM11" i="11"/>
  <c r="AL11" i="11"/>
  <c r="AK11" i="11"/>
  <c r="AN10" i="11"/>
  <c r="AM10" i="11"/>
  <c r="AL10" i="11"/>
  <c r="AK10" i="11"/>
  <c r="AN9" i="11"/>
  <c r="AM9" i="11"/>
  <c r="AL9" i="11"/>
  <c r="AK9" i="11"/>
  <c r="AN8" i="11"/>
  <c r="AM8" i="11"/>
  <c r="AL8" i="11"/>
  <c r="AK8" i="11"/>
  <c r="AN7" i="11"/>
  <c r="AM7" i="11"/>
  <c r="AL7" i="11"/>
  <c r="AK7" i="11"/>
  <c r="AN6" i="11"/>
  <c r="AM6" i="11"/>
  <c r="AL6" i="11"/>
  <c r="AK6" i="11"/>
  <c r="AN5" i="11"/>
  <c r="AM5" i="11"/>
  <c r="AL5" i="11"/>
  <c r="AK5" i="11"/>
  <c r="AN34" i="10"/>
  <c r="AM34" i="10"/>
  <c r="AL34" i="10"/>
  <c r="AK34" i="10"/>
  <c r="AN33" i="10"/>
  <c r="AM33" i="10"/>
  <c r="AL33" i="10"/>
  <c r="AK33" i="10"/>
  <c r="AN32" i="10"/>
  <c r="AM32" i="10"/>
  <c r="AL32" i="10"/>
  <c r="AK32" i="10"/>
  <c r="AN31" i="10"/>
  <c r="AM31" i="10"/>
  <c r="AL31" i="10"/>
  <c r="AK31" i="10"/>
  <c r="AN30" i="10"/>
  <c r="AM30" i="10"/>
  <c r="AL30" i="10"/>
  <c r="AK30" i="10"/>
  <c r="AN29" i="10"/>
  <c r="AM29" i="10"/>
  <c r="AL29" i="10"/>
  <c r="AK29" i="10"/>
  <c r="AN28" i="10"/>
  <c r="AM28" i="10"/>
  <c r="AL28" i="10"/>
  <c r="AK28" i="10"/>
  <c r="AN27" i="10"/>
  <c r="AM27" i="10"/>
  <c r="AL27" i="10"/>
  <c r="AK27" i="10"/>
  <c r="AN26" i="10"/>
  <c r="AM26" i="10"/>
  <c r="AL26" i="10"/>
  <c r="AK26" i="10"/>
  <c r="AN25" i="10"/>
  <c r="AM25" i="10"/>
  <c r="AL25" i="10"/>
  <c r="AK25" i="10"/>
  <c r="AN24" i="10"/>
  <c r="AM24" i="10"/>
  <c r="AL24" i="10"/>
  <c r="AK24" i="10"/>
  <c r="AN23" i="10"/>
  <c r="AM23" i="10"/>
  <c r="AL23" i="10"/>
  <c r="AK23" i="10"/>
  <c r="AN22" i="10"/>
  <c r="AM22" i="10"/>
  <c r="AL22" i="10"/>
  <c r="AK22" i="10"/>
  <c r="AN21" i="10"/>
  <c r="AM21" i="10"/>
  <c r="AL21" i="10"/>
  <c r="AK21" i="10"/>
  <c r="AN20" i="10"/>
  <c r="AM20" i="10"/>
  <c r="AL20" i="10"/>
  <c r="AK20" i="10"/>
  <c r="AN19" i="10"/>
  <c r="AM19" i="10"/>
  <c r="AL19" i="10"/>
  <c r="AK19" i="10"/>
  <c r="AN18" i="10"/>
  <c r="AM18" i="10"/>
  <c r="AL18" i="10"/>
  <c r="AK18" i="10"/>
  <c r="AN17" i="10"/>
  <c r="AM17" i="10"/>
  <c r="AL17" i="10"/>
  <c r="AK17" i="10"/>
  <c r="AN16" i="10"/>
  <c r="AM16" i="10"/>
  <c r="AL16" i="10"/>
  <c r="AK16" i="10"/>
  <c r="AN15" i="10"/>
  <c r="AM15" i="10"/>
  <c r="AL15" i="10"/>
  <c r="AK15" i="10"/>
  <c r="AN14" i="10"/>
  <c r="AM14" i="10"/>
  <c r="AL14" i="10"/>
  <c r="AK14" i="10"/>
  <c r="AN13" i="10"/>
  <c r="AM13" i="10"/>
  <c r="AL13" i="10"/>
  <c r="AK13" i="10"/>
  <c r="AN12" i="10"/>
  <c r="AM12" i="10"/>
  <c r="AL12" i="10"/>
  <c r="AK12" i="10"/>
  <c r="AN11" i="10"/>
  <c r="AM11" i="10"/>
  <c r="AL11" i="10"/>
  <c r="AK11" i="10"/>
  <c r="AN10" i="10"/>
  <c r="AM10" i="10"/>
  <c r="AL10" i="10"/>
  <c r="AK10" i="10"/>
  <c r="AN9" i="10"/>
  <c r="AM9" i="10"/>
  <c r="AL9" i="10"/>
  <c r="AK9" i="10"/>
  <c r="AN8" i="10"/>
  <c r="AM8" i="10"/>
  <c r="AL8" i="10"/>
  <c r="AK8" i="10"/>
  <c r="AN7" i="10"/>
  <c r="AM7" i="10"/>
  <c r="AL7" i="10"/>
  <c r="AK7" i="10"/>
  <c r="AN6" i="10"/>
  <c r="AM6" i="10"/>
  <c r="AL6" i="10"/>
  <c r="AK6" i="10"/>
  <c r="AN5" i="10"/>
  <c r="AM5" i="10"/>
  <c r="AL5" i="10"/>
  <c r="AK5" i="10"/>
  <c r="AN34" i="9"/>
  <c r="AM34" i="9"/>
  <c r="AL34" i="9"/>
  <c r="AK34" i="9"/>
  <c r="AN33" i="9"/>
  <c r="AM33" i="9"/>
  <c r="AL33" i="9"/>
  <c r="AK33" i="9"/>
  <c r="AN32" i="9"/>
  <c r="AM32" i="9"/>
  <c r="AL32" i="9"/>
  <c r="AK32" i="9"/>
  <c r="AN31" i="9"/>
  <c r="AM31" i="9"/>
  <c r="AL31" i="9"/>
  <c r="AK31" i="9"/>
  <c r="AN30" i="9"/>
  <c r="AM30" i="9"/>
  <c r="AL30" i="9"/>
  <c r="AK30" i="9"/>
  <c r="AN29" i="9"/>
  <c r="AM29" i="9"/>
  <c r="AL29" i="9"/>
  <c r="AK29" i="9"/>
  <c r="AN28" i="9"/>
  <c r="AM28" i="9"/>
  <c r="AL28" i="9"/>
  <c r="AK28" i="9"/>
  <c r="AN27" i="9"/>
  <c r="AM27" i="9"/>
  <c r="AL27" i="9"/>
  <c r="AK27" i="9"/>
  <c r="AN26" i="9"/>
  <c r="AM26" i="9"/>
  <c r="AL26" i="9"/>
  <c r="AK26" i="9"/>
  <c r="AN25" i="9"/>
  <c r="AM25" i="9"/>
  <c r="AL25" i="9"/>
  <c r="AK25" i="9"/>
  <c r="AN24" i="9"/>
  <c r="AM24" i="9"/>
  <c r="AL24" i="9"/>
  <c r="AK24" i="9"/>
  <c r="AN23" i="9"/>
  <c r="AM23" i="9"/>
  <c r="AL23" i="9"/>
  <c r="AK23" i="9"/>
  <c r="AN22" i="9"/>
  <c r="AM22" i="9"/>
  <c r="AL22" i="9"/>
  <c r="AK22" i="9"/>
  <c r="AN21" i="9"/>
  <c r="AM21" i="9"/>
  <c r="AL21" i="9"/>
  <c r="AK21" i="9"/>
  <c r="AN20" i="9"/>
  <c r="AM20" i="9"/>
  <c r="AL20" i="9"/>
  <c r="AK20" i="9"/>
  <c r="AN19" i="9"/>
  <c r="AM19" i="9"/>
  <c r="AL19" i="9"/>
  <c r="AK19" i="9"/>
  <c r="AN18" i="9"/>
  <c r="AM18" i="9"/>
  <c r="AL18" i="9"/>
  <c r="AK18" i="9"/>
  <c r="AN17" i="9"/>
  <c r="AM17" i="9"/>
  <c r="AL17" i="9"/>
  <c r="AK17" i="9"/>
  <c r="AN16" i="9"/>
  <c r="AM16" i="9"/>
  <c r="AL16" i="9"/>
  <c r="AK16" i="9"/>
  <c r="AN15" i="9"/>
  <c r="AM15" i="9"/>
  <c r="AL15" i="9"/>
  <c r="AK15" i="9"/>
  <c r="AN14" i="9"/>
  <c r="AM14" i="9"/>
  <c r="AL14" i="9"/>
  <c r="AK14" i="9"/>
  <c r="AN13" i="9"/>
  <c r="AM13" i="9"/>
  <c r="AL13" i="9"/>
  <c r="AK13" i="9"/>
  <c r="AN12" i="9"/>
  <c r="AM12" i="9"/>
  <c r="AL12" i="9"/>
  <c r="AK12" i="9"/>
  <c r="AN11" i="9"/>
  <c r="AM11" i="9"/>
  <c r="AL11" i="9"/>
  <c r="AK11" i="9"/>
  <c r="AN10" i="9"/>
  <c r="AM10" i="9"/>
  <c r="AL10" i="9"/>
  <c r="AK10" i="9"/>
  <c r="AN9" i="9"/>
  <c r="AM9" i="9"/>
  <c r="AL9" i="9"/>
  <c r="AK9" i="9"/>
  <c r="AN8" i="9"/>
  <c r="AM8" i="9"/>
  <c r="AL8" i="9"/>
  <c r="AK8" i="9"/>
  <c r="AN7" i="9"/>
  <c r="AM7" i="9"/>
  <c r="AL7" i="9"/>
  <c r="AK7" i="9"/>
  <c r="AN6" i="9"/>
  <c r="AM6" i="9"/>
  <c r="AL6" i="9"/>
  <c r="AK6" i="9"/>
  <c r="AN5" i="9"/>
  <c r="AM5" i="9"/>
  <c r="AL5" i="9"/>
  <c r="AK5" i="9"/>
  <c r="AN34" i="8"/>
  <c r="AM34" i="8"/>
  <c r="AL34" i="8"/>
  <c r="AK34" i="8"/>
  <c r="AN33" i="8"/>
  <c r="AM33" i="8"/>
  <c r="AL33" i="8"/>
  <c r="AK33" i="8"/>
  <c r="AN32" i="8"/>
  <c r="AM32" i="8"/>
  <c r="AL32" i="8"/>
  <c r="AK32" i="8"/>
  <c r="AN31" i="8"/>
  <c r="AM31" i="8"/>
  <c r="AL31" i="8"/>
  <c r="AK31" i="8"/>
  <c r="AN30" i="8"/>
  <c r="AM30" i="8"/>
  <c r="AL30" i="8"/>
  <c r="AK30" i="8"/>
  <c r="AN29" i="8"/>
  <c r="AM29" i="8"/>
  <c r="AL29" i="8"/>
  <c r="AK29" i="8"/>
  <c r="AN28" i="8"/>
  <c r="AM28" i="8"/>
  <c r="AL28" i="8"/>
  <c r="AK28" i="8"/>
  <c r="AN27" i="8"/>
  <c r="AM27" i="8"/>
  <c r="AL27" i="8"/>
  <c r="AK27" i="8"/>
  <c r="AN26" i="8"/>
  <c r="AM26" i="8"/>
  <c r="AL26" i="8"/>
  <c r="AK26" i="8"/>
  <c r="AN25" i="8"/>
  <c r="AM25" i="8"/>
  <c r="AL25" i="8"/>
  <c r="AK25" i="8"/>
  <c r="AN24" i="8"/>
  <c r="AM24" i="8"/>
  <c r="AL24" i="8"/>
  <c r="AK24" i="8"/>
  <c r="AN23" i="8"/>
  <c r="AM23" i="8"/>
  <c r="AL23" i="8"/>
  <c r="AK23" i="8"/>
  <c r="AN22" i="8"/>
  <c r="AM22" i="8"/>
  <c r="AL22" i="8"/>
  <c r="AK22" i="8"/>
  <c r="AN21" i="8"/>
  <c r="AM21" i="8"/>
  <c r="AL21" i="8"/>
  <c r="AK21" i="8"/>
  <c r="AN20" i="8"/>
  <c r="AM20" i="8"/>
  <c r="AL20" i="8"/>
  <c r="AK20" i="8"/>
  <c r="AN19" i="8"/>
  <c r="AM19" i="8"/>
  <c r="AL19" i="8"/>
  <c r="AK19" i="8"/>
  <c r="AN18" i="8"/>
  <c r="AM18" i="8"/>
  <c r="AL18" i="8"/>
  <c r="AK18" i="8"/>
  <c r="AN17" i="8"/>
  <c r="AM17" i="8"/>
  <c r="AL17" i="8"/>
  <c r="AK17" i="8"/>
  <c r="AN16" i="8"/>
  <c r="AM16" i="8"/>
  <c r="AL16" i="8"/>
  <c r="AK16" i="8"/>
  <c r="AN15" i="8"/>
  <c r="AM15" i="8"/>
  <c r="AL15" i="8"/>
  <c r="AK15" i="8"/>
  <c r="AN14" i="8"/>
  <c r="AM14" i="8"/>
  <c r="AL14" i="8"/>
  <c r="AK14" i="8"/>
  <c r="AN13" i="8"/>
  <c r="AM13" i="8"/>
  <c r="AL13" i="8"/>
  <c r="AK13" i="8"/>
  <c r="AN12" i="8"/>
  <c r="AM12" i="8"/>
  <c r="AL12" i="8"/>
  <c r="AK12" i="8"/>
  <c r="AN11" i="8"/>
  <c r="AM11" i="8"/>
  <c r="AL11" i="8"/>
  <c r="AK11" i="8"/>
  <c r="AN10" i="8"/>
  <c r="AM10" i="8"/>
  <c r="AL10" i="8"/>
  <c r="AK10" i="8"/>
  <c r="AN9" i="8"/>
  <c r="AM9" i="8"/>
  <c r="AL9" i="8"/>
  <c r="AK9" i="8"/>
  <c r="AN8" i="8"/>
  <c r="AM8" i="8"/>
  <c r="AL8" i="8"/>
  <c r="AK8" i="8"/>
  <c r="AN7" i="8"/>
  <c r="AM7" i="8"/>
  <c r="AL7" i="8"/>
  <c r="AK7" i="8"/>
  <c r="AN6" i="8"/>
  <c r="AM6" i="8"/>
  <c r="AL6" i="8"/>
  <c r="AK6" i="8"/>
  <c r="AN5" i="8"/>
  <c r="AM5" i="8"/>
  <c r="AL5" i="8"/>
  <c r="AK5" i="8"/>
  <c r="AN34" i="7"/>
  <c r="AM34" i="7"/>
  <c r="AL34" i="7"/>
  <c r="AK34" i="7"/>
  <c r="AN33" i="7"/>
  <c r="AM33" i="7"/>
  <c r="AL33" i="7"/>
  <c r="AK33" i="7"/>
  <c r="AN32" i="7"/>
  <c r="AM32" i="7"/>
  <c r="AL32" i="7"/>
  <c r="AK32" i="7"/>
  <c r="AN31" i="7"/>
  <c r="AM31" i="7"/>
  <c r="AL31" i="7"/>
  <c r="AK31" i="7"/>
  <c r="AN30" i="7"/>
  <c r="AM30" i="7"/>
  <c r="AL30" i="7"/>
  <c r="AK30" i="7"/>
  <c r="AN29" i="7"/>
  <c r="AM29" i="7"/>
  <c r="AL29" i="7"/>
  <c r="AK29" i="7"/>
  <c r="AN28" i="7"/>
  <c r="AM28" i="7"/>
  <c r="AL28" i="7"/>
  <c r="AK28" i="7"/>
  <c r="AN27" i="7"/>
  <c r="AM27" i="7"/>
  <c r="AL27" i="7"/>
  <c r="AK27" i="7"/>
  <c r="AN26" i="7"/>
  <c r="AM26" i="7"/>
  <c r="AL26" i="7"/>
  <c r="AK26" i="7"/>
  <c r="AN25" i="7"/>
  <c r="AM25" i="7"/>
  <c r="AL25" i="7"/>
  <c r="AK25" i="7"/>
  <c r="AN24" i="7"/>
  <c r="AM24" i="7"/>
  <c r="AL24" i="7"/>
  <c r="AK24" i="7"/>
  <c r="AN23" i="7"/>
  <c r="AM23" i="7"/>
  <c r="AL23" i="7"/>
  <c r="AK23" i="7"/>
  <c r="AN22" i="7"/>
  <c r="AM22" i="7"/>
  <c r="AL22" i="7"/>
  <c r="AK22" i="7"/>
  <c r="AN21" i="7"/>
  <c r="AM21" i="7"/>
  <c r="AL21" i="7"/>
  <c r="AK21" i="7"/>
  <c r="AN20" i="7"/>
  <c r="AM20" i="7"/>
  <c r="AL20" i="7"/>
  <c r="AK20" i="7"/>
  <c r="AN19" i="7"/>
  <c r="AM19" i="7"/>
  <c r="AL19" i="7"/>
  <c r="AK19" i="7"/>
  <c r="AN18" i="7"/>
  <c r="AM18" i="7"/>
  <c r="AL18" i="7"/>
  <c r="AK18" i="7"/>
  <c r="AN17" i="7"/>
  <c r="AM17" i="7"/>
  <c r="AL17" i="7"/>
  <c r="AK17" i="7"/>
  <c r="AN16" i="7"/>
  <c r="AM16" i="7"/>
  <c r="AL16" i="7"/>
  <c r="AK16" i="7"/>
  <c r="AN15" i="7"/>
  <c r="AM15" i="7"/>
  <c r="AL15" i="7"/>
  <c r="AK15" i="7"/>
  <c r="AN14" i="7"/>
  <c r="AM14" i="7"/>
  <c r="AL14" i="7"/>
  <c r="AK14" i="7"/>
  <c r="AN13" i="7"/>
  <c r="AM13" i="7"/>
  <c r="AL13" i="7"/>
  <c r="AK13" i="7"/>
  <c r="AN12" i="7"/>
  <c r="AM12" i="7"/>
  <c r="AL12" i="7"/>
  <c r="AK12" i="7"/>
  <c r="AN11" i="7"/>
  <c r="AM11" i="7"/>
  <c r="AL11" i="7"/>
  <c r="AK11" i="7"/>
  <c r="AN10" i="7"/>
  <c r="AM10" i="7"/>
  <c r="AL10" i="7"/>
  <c r="AK10" i="7"/>
  <c r="AN9" i="7"/>
  <c r="AM9" i="7"/>
  <c r="AL9" i="7"/>
  <c r="AK9" i="7"/>
  <c r="AN8" i="7"/>
  <c r="AM8" i="7"/>
  <c r="AL8" i="7"/>
  <c r="AK8" i="7"/>
  <c r="AN7" i="7"/>
  <c r="AM7" i="7"/>
  <c r="AL7" i="7"/>
  <c r="AK7" i="7"/>
  <c r="AN6" i="7"/>
  <c r="AM6" i="7"/>
  <c r="AL6" i="7"/>
  <c r="AK6" i="7"/>
  <c r="AN5" i="7"/>
  <c r="AM5" i="7"/>
  <c r="AL5" i="7"/>
  <c r="AK5" i="7"/>
  <c r="AN34" i="6"/>
  <c r="AM34" i="6"/>
  <c r="AL34" i="6"/>
  <c r="AK34" i="6"/>
  <c r="AN33" i="6"/>
  <c r="AM33" i="6"/>
  <c r="AL33" i="6"/>
  <c r="AK33" i="6"/>
  <c r="AN32" i="6"/>
  <c r="AM32" i="6"/>
  <c r="AL32" i="6"/>
  <c r="AK32" i="6"/>
  <c r="AN31" i="6"/>
  <c r="AM31" i="6"/>
  <c r="AL31" i="6"/>
  <c r="AK31" i="6"/>
  <c r="AN30" i="6"/>
  <c r="AM30" i="6"/>
  <c r="AL30" i="6"/>
  <c r="AK30" i="6"/>
  <c r="AN29" i="6"/>
  <c r="AM29" i="6"/>
  <c r="AL29" i="6"/>
  <c r="AK29" i="6"/>
  <c r="AN28" i="6"/>
  <c r="AM28" i="6"/>
  <c r="AL28" i="6"/>
  <c r="AK28" i="6"/>
  <c r="AN27" i="6"/>
  <c r="AM27" i="6"/>
  <c r="AL27" i="6"/>
  <c r="AK27" i="6"/>
  <c r="AN26" i="6"/>
  <c r="AM26" i="6"/>
  <c r="AL26" i="6"/>
  <c r="AK26" i="6"/>
  <c r="AN25" i="6"/>
  <c r="AM25" i="6"/>
  <c r="AL25" i="6"/>
  <c r="AK25" i="6"/>
  <c r="AN24" i="6"/>
  <c r="AM24" i="6"/>
  <c r="AL24" i="6"/>
  <c r="AK24" i="6"/>
  <c r="AN23" i="6"/>
  <c r="AM23" i="6"/>
  <c r="AL23" i="6"/>
  <c r="AK23" i="6"/>
  <c r="AN22" i="6"/>
  <c r="AM22" i="6"/>
  <c r="AL22" i="6"/>
  <c r="AK22" i="6"/>
  <c r="AN21" i="6"/>
  <c r="AM21" i="6"/>
  <c r="AL21" i="6"/>
  <c r="AK21" i="6"/>
  <c r="AN20" i="6"/>
  <c r="AM20" i="6"/>
  <c r="AL20" i="6"/>
  <c r="AK20" i="6"/>
  <c r="AN19" i="6"/>
  <c r="AM19" i="6"/>
  <c r="AL19" i="6"/>
  <c r="AK19" i="6"/>
  <c r="AN18" i="6"/>
  <c r="AM18" i="6"/>
  <c r="AL18" i="6"/>
  <c r="AK18" i="6"/>
  <c r="AN17" i="6"/>
  <c r="AM17" i="6"/>
  <c r="AL17" i="6"/>
  <c r="AK17" i="6"/>
  <c r="AN16" i="6"/>
  <c r="AM16" i="6"/>
  <c r="AL16" i="6"/>
  <c r="AK16" i="6"/>
  <c r="AN15" i="6"/>
  <c r="AM15" i="6"/>
  <c r="AL15" i="6"/>
  <c r="AK15" i="6"/>
  <c r="AN14" i="6"/>
  <c r="AM14" i="6"/>
  <c r="AL14" i="6"/>
  <c r="AK14" i="6"/>
  <c r="AN13" i="6"/>
  <c r="AM13" i="6"/>
  <c r="AL13" i="6"/>
  <c r="AK13" i="6"/>
  <c r="AN12" i="6"/>
  <c r="AM12" i="6"/>
  <c r="AL12" i="6"/>
  <c r="AK12" i="6"/>
  <c r="AN11" i="6"/>
  <c r="AM11" i="6"/>
  <c r="AL11" i="6"/>
  <c r="AK11" i="6"/>
  <c r="AN10" i="6"/>
  <c r="AM10" i="6"/>
  <c r="AL10" i="6"/>
  <c r="AK10" i="6"/>
  <c r="AN9" i="6"/>
  <c r="AM9" i="6"/>
  <c r="AL9" i="6"/>
  <c r="AK9" i="6"/>
  <c r="AN8" i="6"/>
  <c r="AM8" i="6"/>
  <c r="AL8" i="6"/>
  <c r="AK8" i="6"/>
  <c r="AN7" i="6"/>
  <c r="AM7" i="6"/>
  <c r="AL7" i="6"/>
  <c r="AK7" i="6"/>
  <c r="AN6" i="6"/>
  <c r="AM6" i="6"/>
  <c r="AL6" i="6"/>
  <c r="AK6" i="6"/>
  <c r="AN5" i="6"/>
  <c r="AM5" i="6"/>
  <c r="AL5" i="6"/>
  <c r="AK5" i="6"/>
  <c r="AN34" i="4"/>
  <c r="AM34" i="4"/>
  <c r="AL34" i="4"/>
  <c r="AK34" i="4"/>
  <c r="AN33" i="4"/>
  <c r="AM33" i="4"/>
  <c r="AL33" i="4"/>
  <c r="AK33" i="4"/>
  <c r="AN32" i="4"/>
  <c r="AM32" i="4"/>
  <c r="AL32" i="4"/>
  <c r="AK32" i="4"/>
  <c r="AN31" i="4"/>
  <c r="AM31" i="4"/>
  <c r="AL31" i="4"/>
  <c r="AK31" i="4"/>
  <c r="AN30" i="4"/>
  <c r="AM30" i="4"/>
  <c r="AL30" i="4"/>
  <c r="AK30" i="4"/>
  <c r="AN29" i="4"/>
  <c r="AM29" i="4"/>
  <c r="AL29" i="4"/>
  <c r="AK29" i="4"/>
  <c r="AN28" i="4"/>
  <c r="AM28" i="4"/>
  <c r="AL28" i="4"/>
  <c r="AK28" i="4"/>
  <c r="AN27" i="4"/>
  <c r="AM27" i="4"/>
  <c r="AL27" i="4"/>
  <c r="AK27" i="4"/>
  <c r="AN26" i="4"/>
  <c r="AM26" i="4"/>
  <c r="AL26" i="4"/>
  <c r="AK26" i="4"/>
  <c r="AN25" i="4"/>
  <c r="AM25" i="4"/>
  <c r="AL25" i="4"/>
  <c r="AK25" i="4"/>
  <c r="AN24" i="4"/>
  <c r="AM24" i="4"/>
  <c r="AL24" i="4"/>
  <c r="AK24" i="4"/>
  <c r="AN23" i="4"/>
  <c r="AM23" i="4"/>
  <c r="AL23" i="4"/>
  <c r="AK23" i="4"/>
  <c r="AN22" i="4"/>
  <c r="AM22" i="4"/>
  <c r="AL22" i="4"/>
  <c r="AK22" i="4"/>
  <c r="AN21" i="4"/>
  <c r="AM21" i="4"/>
  <c r="AL21" i="4"/>
  <c r="AK21" i="4"/>
  <c r="AN20" i="4"/>
  <c r="AM20" i="4"/>
  <c r="AL20" i="4"/>
  <c r="AK20" i="4"/>
  <c r="AN19" i="4"/>
  <c r="AM19" i="4"/>
  <c r="AL19" i="4"/>
  <c r="AK19" i="4"/>
  <c r="AN18" i="4"/>
  <c r="AM18" i="4"/>
  <c r="AL18" i="4"/>
  <c r="AK18" i="4"/>
  <c r="AN17" i="4"/>
  <c r="AM17" i="4"/>
  <c r="AL17" i="4"/>
  <c r="AK17" i="4"/>
  <c r="AN16" i="4"/>
  <c r="AM16" i="4"/>
  <c r="AL16" i="4"/>
  <c r="AK16" i="4"/>
  <c r="AN15" i="4"/>
  <c r="AM15" i="4"/>
  <c r="AL15" i="4"/>
  <c r="AK15" i="4"/>
  <c r="AN14" i="4"/>
  <c r="AM14" i="4"/>
  <c r="AL14" i="4"/>
  <c r="AK14" i="4"/>
  <c r="AN13" i="4"/>
  <c r="AM13" i="4"/>
  <c r="AL13" i="4"/>
  <c r="AK13" i="4"/>
  <c r="AN12" i="4"/>
  <c r="AM12" i="4"/>
  <c r="AL12" i="4"/>
  <c r="AK12" i="4"/>
  <c r="AN11" i="4"/>
  <c r="AM11" i="4"/>
  <c r="AL11" i="4"/>
  <c r="AK11" i="4"/>
  <c r="AN10" i="4"/>
  <c r="AM10" i="4"/>
  <c r="AL10" i="4"/>
  <c r="AK10" i="4"/>
  <c r="AN9" i="4"/>
  <c r="AM9" i="4"/>
  <c r="AL9" i="4"/>
  <c r="AK9" i="4"/>
  <c r="AN8" i="4"/>
  <c r="AM8" i="4"/>
  <c r="AL8" i="4"/>
  <c r="AK8" i="4"/>
  <c r="AN7" i="4"/>
  <c r="AM7" i="4"/>
  <c r="AL7" i="4"/>
  <c r="AK7" i="4"/>
  <c r="AN6" i="4"/>
  <c r="AM6" i="4"/>
  <c r="AL6" i="4"/>
  <c r="AK6" i="4"/>
  <c r="AN5" i="4"/>
  <c r="AM5" i="4"/>
  <c r="AL5" i="4"/>
  <c r="AK5" i="4"/>
  <c r="A2" i="4"/>
  <c r="AN34" i="3"/>
  <c r="AM34" i="3"/>
  <c r="AL34" i="3"/>
  <c r="AK34" i="3"/>
  <c r="AN33" i="3"/>
  <c r="AM33" i="3"/>
  <c r="AL33" i="3"/>
  <c r="AK33" i="3"/>
  <c r="AN32" i="3"/>
  <c r="AM32" i="3"/>
  <c r="AL32" i="3"/>
  <c r="AK32" i="3"/>
  <c r="AN31" i="3"/>
  <c r="AM31" i="3"/>
  <c r="AL31" i="3"/>
  <c r="AK31" i="3"/>
  <c r="AN30" i="3"/>
  <c r="AM30" i="3"/>
  <c r="AL30" i="3"/>
  <c r="AK30" i="3"/>
  <c r="AN29" i="3"/>
  <c r="AM29" i="3"/>
  <c r="AL29" i="3"/>
  <c r="AK29" i="3"/>
  <c r="AN28" i="3"/>
  <c r="AM28" i="3"/>
  <c r="AL28" i="3"/>
  <c r="AK28" i="3"/>
  <c r="AN27" i="3"/>
  <c r="AM27" i="3"/>
  <c r="AL27" i="3"/>
  <c r="AK27" i="3"/>
  <c r="AN26" i="3"/>
  <c r="AM26" i="3"/>
  <c r="AL26" i="3"/>
  <c r="AK26" i="3"/>
  <c r="AN25" i="3"/>
  <c r="AM25" i="3"/>
  <c r="AL25" i="3"/>
  <c r="AK25" i="3"/>
  <c r="AN24" i="3"/>
  <c r="AM24" i="3"/>
  <c r="AL24" i="3"/>
  <c r="AK24" i="3"/>
  <c r="AN23" i="3"/>
  <c r="AM23" i="3"/>
  <c r="AL23" i="3"/>
  <c r="AK23" i="3"/>
  <c r="AN22" i="3"/>
  <c r="AM22" i="3"/>
  <c r="AL22" i="3"/>
  <c r="AK22" i="3"/>
  <c r="AN21" i="3"/>
  <c r="AM21" i="3"/>
  <c r="AL21" i="3"/>
  <c r="AK21" i="3"/>
  <c r="AN20" i="3"/>
  <c r="AM20" i="3"/>
  <c r="AL20" i="3"/>
  <c r="AK20" i="3"/>
  <c r="AN19" i="3"/>
  <c r="AM19" i="3"/>
  <c r="AL19" i="3"/>
  <c r="AK19" i="3"/>
  <c r="AN18" i="3"/>
  <c r="AM18" i="3"/>
  <c r="AL18" i="3"/>
  <c r="AK18" i="3"/>
  <c r="AN17" i="3"/>
  <c r="AM17" i="3"/>
  <c r="AL17" i="3"/>
  <c r="AK17" i="3"/>
  <c r="AN16" i="3"/>
  <c r="AM16" i="3"/>
  <c r="AL16" i="3"/>
  <c r="AK16" i="3"/>
  <c r="AN15" i="3"/>
  <c r="AM15" i="3"/>
  <c r="AL15" i="3"/>
  <c r="AK15" i="3"/>
  <c r="AN14" i="3"/>
  <c r="AM14" i="3"/>
  <c r="AL14" i="3"/>
  <c r="AK14" i="3"/>
  <c r="AN13" i="3"/>
  <c r="AM13" i="3"/>
  <c r="AL13" i="3"/>
  <c r="AK13" i="3"/>
  <c r="AN12" i="3"/>
  <c r="AM12" i="3"/>
  <c r="AL12" i="3"/>
  <c r="AK12" i="3"/>
  <c r="AN11" i="3"/>
  <c r="AM11" i="3"/>
  <c r="AL11" i="3"/>
  <c r="AK11" i="3"/>
  <c r="AN10" i="3"/>
  <c r="AM10" i="3"/>
  <c r="AL10" i="3"/>
  <c r="AK10" i="3"/>
  <c r="AN9" i="3"/>
  <c r="AM9" i="3"/>
  <c r="AL9" i="3"/>
  <c r="AK9" i="3"/>
  <c r="AN8" i="3"/>
  <c r="AM8" i="3"/>
  <c r="AL8" i="3"/>
  <c r="AK8" i="3"/>
  <c r="AN7" i="3"/>
  <c r="AM7" i="3"/>
  <c r="AL7" i="3"/>
  <c r="AK7" i="3"/>
  <c r="AN6" i="3"/>
  <c r="AM6" i="3"/>
  <c r="AL6" i="3"/>
  <c r="AK6" i="3"/>
  <c r="AN5" i="3"/>
  <c r="AM5" i="3"/>
  <c r="AL5" i="3"/>
  <c r="AK5" i="3"/>
  <c r="AN34" i="2"/>
  <c r="AM34" i="2"/>
  <c r="AL34" i="2"/>
  <c r="AK34" i="2"/>
  <c r="AN33" i="2"/>
  <c r="AM33" i="2"/>
  <c r="AL33" i="2"/>
  <c r="AK33" i="2"/>
  <c r="AN32" i="2"/>
  <c r="AM32" i="2"/>
  <c r="AL32" i="2"/>
  <c r="AK32" i="2"/>
  <c r="AN31" i="2"/>
  <c r="AM31" i="2"/>
  <c r="AL31" i="2"/>
  <c r="AK31" i="2"/>
  <c r="AN30" i="2"/>
  <c r="AM30" i="2"/>
  <c r="AL30" i="2"/>
  <c r="AK30" i="2"/>
  <c r="AN29" i="2"/>
  <c r="AM29" i="2"/>
  <c r="AL29" i="2"/>
  <c r="AK29" i="2"/>
  <c r="AN28" i="2"/>
  <c r="AM28" i="2"/>
  <c r="AL28" i="2"/>
  <c r="AK28" i="2"/>
  <c r="AN27" i="2"/>
  <c r="AM27" i="2"/>
  <c r="AL27" i="2"/>
  <c r="AK27" i="2"/>
  <c r="AN26" i="2"/>
  <c r="AM26" i="2"/>
  <c r="AL26" i="2"/>
  <c r="AK26" i="2"/>
  <c r="AN25" i="2"/>
  <c r="AM25" i="2"/>
  <c r="AL25" i="2"/>
  <c r="AK25" i="2"/>
  <c r="AN24" i="2"/>
  <c r="AM24" i="2"/>
  <c r="AL24" i="2"/>
  <c r="AK24" i="2"/>
  <c r="AN23" i="2"/>
  <c r="AM23" i="2"/>
  <c r="AL23" i="2"/>
  <c r="AK23" i="2"/>
  <c r="AN22" i="2"/>
  <c r="AM22" i="2"/>
  <c r="AL22" i="2"/>
  <c r="AK22" i="2"/>
  <c r="AN21" i="2"/>
  <c r="AM21" i="2"/>
  <c r="AL21" i="2"/>
  <c r="AK21" i="2"/>
  <c r="AN20" i="2"/>
  <c r="AM20" i="2"/>
  <c r="AL20" i="2"/>
  <c r="AK20" i="2"/>
  <c r="AN19" i="2"/>
  <c r="AM19" i="2"/>
  <c r="AL19" i="2"/>
  <c r="AK19" i="2"/>
  <c r="AN18" i="2"/>
  <c r="AM18" i="2"/>
  <c r="AL18" i="2"/>
  <c r="AK18" i="2"/>
  <c r="AN17" i="2"/>
  <c r="AM17" i="2"/>
  <c r="AL17" i="2"/>
  <c r="AK17" i="2"/>
  <c r="AN16" i="2"/>
  <c r="AM16" i="2"/>
  <c r="AL16" i="2"/>
  <c r="AK16" i="2"/>
  <c r="AN15" i="2"/>
  <c r="AM15" i="2"/>
  <c r="AL15" i="2"/>
  <c r="AK15" i="2"/>
  <c r="AN14" i="2"/>
  <c r="AM14" i="2"/>
  <c r="AL14" i="2"/>
  <c r="AK14" i="2"/>
  <c r="AN13" i="2"/>
  <c r="AM13" i="2"/>
  <c r="AL13" i="2"/>
  <c r="AK13" i="2"/>
  <c r="AN12" i="2"/>
  <c r="AM12" i="2"/>
  <c r="AL12" i="2"/>
  <c r="AK12" i="2"/>
  <c r="AN11" i="2"/>
  <c r="AM11" i="2"/>
  <c r="AL11" i="2"/>
  <c r="AK11" i="2"/>
  <c r="AN10" i="2"/>
  <c r="AM10" i="2"/>
  <c r="AL10" i="2"/>
  <c r="AK10" i="2"/>
  <c r="AN9" i="2"/>
  <c r="AM9" i="2"/>
  <c r="AL9" i="2"/>
  <c r="AK9" i="2"/>
  <c r="AN8" i="2"/>
  <c r="AM8" i="2"/>
  <c r="AL8" i="2"/>
  <c r="AK8" i="2"/>
  <c r="AN7" i="2"/>
  <c r="AM7" i="2"/>
  <c r="AL7" i="2"/>
  <c r="AK7" i="2"/>
  <c r="AN6" i="2"/>
  <c r="AM6" i="2"/>
  <c r="AL6" i="2"/>
  <c r="AK6" i="2"/>
  <c r="AN5" i="2"/>
  <c r="AM5" i="2"/>
  <c r="AL5" i="2"/>
  <c r="AK5" i="2"/>
  <c r="AN34" i="1"/>
  <c r="AM34" i="1"/>
  <c r="AL34" i="1"/>
  <c r="AK34" i="1"/>
  <c r="AN33" i="1"/>
  <c r="AM33" i="1"/>
  <c r="AL33" i="1"/>
  <c r="AK33" i="1"/>
  <c r="AN32" i="1"/>
  <c r="AM32" i="1"/>
  <c r="AL32" i="1"/>
  <c r="AK32" i="1"/>
  <c r="AN31" i="1"/>
  <c r="AM31" i="1"/>
  <c r="AL31" i="1"/>
  <c r="AK31" i="1"/>
  <c r="AN30" i="1"/>
  <c r="AM30" i="1"/>
  <c r="AL30" i="1"/>
  <c r="AK30" i="1"/>
  <c r="AN29" i="1"/>
  <c r="AM29" i="1"/>
  <c r="AL29" i="1"/>
  <c r="AK29" i="1"/>
  <c r="AN28" i="1"/>
  <c r="AM28" i="1"/>
  <c r="AL28" i="1"/>
  <c r="AK28" i="1"/>
  <c r="AN27" i="1"/>
  <c r="AM27" i="1"/>
  <c r="AL27" i="1"/>
  <c r="AK27" i="1"/>
  <c r="AN26" i="1"/>
  <c r="AM26" i="1"/>
  <c r="AL26" i="1"/>
  <c r="AK26" i="1"/>
  <c r="AN25" i="1"/>
  <c r="AM25" i="1"/>
  <c r="AL25" i="1"/>
  <c r="AK25" i="1"/>
  <c r="AN24" i="1"/>
  <c r="AM24" i="1"/>
  <c r="AL24" i="1"/>
  <c r="AK24" i="1"/>
  <c r="AN23" i="1"/>
  <c r="AM23" i="1"/>
  <c r="AL23" i="1"/>
  <c r="AK23" i="1"/>
  <c r="AN22" i="1"/>
  <c r="AM22" i="1"/>
  <c r="AL22" i="1"/>
  <c r="AK22" i="1"/>
  <c r="AN21" i="1"/>
  <c r="AM21" i="1"/>
  <c r="AL21" i="1"/>
  <c r="AK21" i="1"/>
  <c r="AN20" i="1"/>
  <c r="AM20" i="1"/>
  <c r="AL20" i="1"/>
  <c r="AK20" i="1"/>
  <c r="AN19" i="1"/>
  <c r="AM19" i="1"/>
  <c r="AL19" i="1"/>
  <c r="AK19" i="1"/>
  <c r="AN18" i="1"/>
  <c r="AM18" i="1"/>
  <c r="AL18" i="1"/>
  <c r="AK18" i="1"/>
  <c r="AN17" i="1"/>
  <c r="AM17" i="1"/>
  <c r="AL17" i="1"/>
  <c r="AK17" i="1"/>
  <c r="AN16" i="1"/>
  <c r="AM16" i="1"/>
  <c r="AL16" i="1"/>
  <c r="AK16" i="1"/>
  <c r="AN15" i="1"/>
  <c r="AM15" i="1"/>
  <c r="AL15" i="1"/>
  <c r="AK15" i="1"/>
  <c r="AN14" i="1"/>
  <c r="AM14" i="1"/>
  <c r="AL14" i="1"/>
  <c r="AK14" i="1"/>
  <c r="AN13" i="1"/>
  <c r="AM13" i="1"/>
  <c r="AL13" i="1"/>
  <c r="AK13" i="1"/>
  <c r="AN12" i="1"/>
  <c r="AM12" i="1"/>
  <c r="AL12" i="1"/>
  <c r="AK12" i="1"/>
  <c r="AN11" i="1"/>
  <c r="AM11" i="1"/>
  <c r="AL11" i="1"/>
  <c r="AK11" i="1"/>
  <c r="AN10" i="1"/>
  <c r="AM10" i="1"/>
  <c r="AL10" i="1"/>
  <c r="AK10" i="1"/>
  <c r="AN9" i="1"/>
  <c r="AM9" i="1"/>
  <c r="AL9" i="1"/>
  <c r="AK9" i="1"/>
  <c r="AN8" i="1"/>
  <c r="AM8" i="1"/>
  <c r="AL8" i="1"/>
  <c r="AK8" i="1"/>
  <c r="AN7" i="1"/>
  <c r="AM7" i="1"/>
  <c r="AL7" i="1"/>
  <c r="AK7" i="1"/>
  <c r="AN6" i="1"/>
  <c r="AM6" i="1"/>
  <c r="AL6" i="1"/>
  <c r="AK6" i="1"/>
  <c r="AN5" i="1"/>
  <c r="AM5" i="1"/>
  <c r="AL5" i="1"/>
  <c r="AK5" i="1"/>
  <c r="G4" i="13" l="1"/>
  <c r="K4" i="13" s="1"/>
  <c r="I4" i="13"/>
  <c r="H4" i="13"/>
  <c r="J4" i="13"/>
  <c r="K28" i="13"/>
  <c r="K33" i="13"/>
  <c r="K23" i="13"/>
  <c r="K8" i="13"/>
  <c r="K13" i="13"/>
  <c r="K18" i="13"/>
  <c r="K21" i="13"/>
  <c r="K26" i="13"/>
  <c r="K31" i="13"/>
  <c r="K6" i="13"/>
  <c r="K11" i="13"/>
  <c r="K16" i="13"/>
  <c r="K9" i="13"/>
  <c r="K14" i="13"/>
  <c r="K19" i="13"/>
  <c r="K24" i="13"/>
  <c r="K29" i="13"/>
  <c r="K7" i="13"/>
  <c r="K12" i="13"/>
  <c r="K17" i="13"/>
  <c r="K22" i="13"/>
  <c r="K27" i="13"/>
  <c r="K32" i="13"/>
  <c r="K5" i="13"/>
  <c r="K10" i="13"/>
  <c r="K15" i="13"/>
  <c r="K20" i="13"/>
  <c r="K25" i="13"/>
  <c r="K30" i="13"/>
  <c r="E34" i="4" l="1"/>
  <c r="E34" i="3"/>
  <c r="E34" i="7"/>
  <c r="E34" i="9"/>
  <c r="E34" i="2"/>
  <c r="E34" i="12"/>
  <c r="E34" i="8"/>
  <c r="E34" i="5"/>
  <c r="E34" i="10"/>
  <c r="B34" i="3"/>
  <c r="B34" i="12"/>
  <c r="B34" i="2"/>
  <c r="B34" i="8"/>
  <c r="B34" i="10"/>
  <c r="B34" i="9"/>
  <c r="B34" i="5"/>
  <c r="B34" i="4"/>
  <c r="D34" i="7"/>
  <c r="D34" i="3"/>
  <c r="D34" i="10"/>
  <c r="D34" i="8"/>
  <c r="D34" i="9"/>
  <c r="D34" i="2"/>
  <c r="D34" i="5"/>
  <c r="D34" i="12"/>
  <c r="D34" i="4"/>
  <c r="D34" i="1"/>
  <c r="D34" i="11"/>
  <c r="B34" i="1"/>
  <c r="B34" i="11" s="1"/>
  <c r="E34" i="1"/>
  <c r="E34" i="11"/>
  <c r="B5" i="11"/>
  <c r="C34" i="4"/>
  <c r="C34" i="9"/>
  <c r="C34" i="7"/>
  <c r="C34" i="3"/>
  <c r="C34" i="2"/>
  <c r="C34" i="8"/>
  <c r="C34" i="10"/>
  <c r="C34" i="5"/>
  <c r="C34" i="1"/>
  <c r="C34" i="11" s="1"/>
  <c r="C34" i="12"/>
  <c r="B7" i="8"/>
  <c r="B7" i="3"/>
  <c r="B7" i="9"/>
  <c r="B7" i="4"/>
  <c r="B7" i="12"/>
  <c r="B7" i="10"/>
  <c r="B7" i="5"/>
  <c r="B7" i="2"/>
  <c r="B7" i="1"/>
  <c r="B7" i="11" s="1"/>
  <c r="D14" i="8"/>
  <c r="D14" i="9"/>
  <c r="D14" i="12"/>
  <c r="D14" i="10"/>
  <c r="D14" i="5"/>
  <c r="D14" i="2"/>
  <c r="D14" i="3"/>
  <c r="D14" i="4"/>
  <c r="D14" i="7"/>
  <c r="D14" i="1"/>
  <c r="D14" i="11" s="1"/>
  <c r="B27" i="10"/>
  <c r="B27" i="4"/>
  <c r="B27" i="8"/>
  <c r="B27" i="2"/>
  <c r="B27" i="12"/>
  <c r="B27" i="9"/>
  <c r="B27" i="5"/>
  <c r="B27" i="3"/>
  <c r="B27" i="1"/>
  <c r="B27" i="11" s="1"/>
  <c r="D6" i="8"/>
  <c r="D6" i="7"/>
  <c r="D6" i="12"/>
  <c r="D6" i="3"/>
  <c r="D6" i="9"/>
  <c r="D6" i="4"/>
  <c r="D6" i="2"/>
  <c r="D6" i="10"/>
  <c r="D6" i="5"/>
  <c r="D6" i="1"/>
  <c r="D6" i="11" s="1"/>
  <c r="B9" i="3"/>
  <c r="B9" i="5"/>
  <c r="B9" i="2"/>
  <c r="B9" i="4"/>
  <c r="B9" i="8"/>
  <c r="B9" i="10"/>
  <c r="B9" i="12"/>
  <c r="B9" i="9"/>
  <c r="B9" i="1"/>
  <c r="B9" i="11" s="1"/>
  <c r="D11" i="5"/>
  <c r="D11" i="8"/>
  <c r="D11" i="10"/>
  <c r="D11" i="4"/>
  <c r="D11" i="12"/>
  <c r="D11" i="2"/>
  <c r="D11" i="9"/>
  <c r="D11" i="3"/>
  <c r="D11" i="7"/>
  <c r="D11" i="1"/>
  <c r="D11" i="11" s="1"/>
  <c r="B14" i="4"/>
  <c r="B14" i="8"/>
  <c r="B14" i="12"/>
  <c r="B14" i="3"/>
  <c r="B14" i="10"/>
  <c r="B14" i="2"/>
  <c r="B14" i="9"/>
  <c r="B14" i="5"/>
  <c r="B14" i="1"/>
  <c r="B14" i="11" s="1"/>
  <c r="D16" i="5"/>
  <c r="D16" i="12"/>
  <c r="D16" i="9"/>
  <c r="D16" i="4"/>
  <c r="D16" i="3"/>
  <c r="D16" i="2"/>
  <c r="D16" i="8"/>
  <c r="D16" i="10"/>
  <c r="D16" i="7"/>
  <c r="D16" i="1"/>
  <c r="D16" i="11" s="1"/>
  <c r="B19" i="12"/>
  <c r="B19" i="3"/>
  <c r="B19" i="10"/>
  <c r="B19" i="2"/>
  <c r="B19" i="4"/>
  <c r="B19" i="8"/>
  <c r="B19" i="9"/>
  <c r="B19" i="5"/>
  <c r="B19" i="1"/>
  <c r="B19" i="11" s="1"/>
  <c r="D21" i="12"/>
  <c r="D21" i="9"/>
  <c r="D21" i="2"/>
  <c r="D21" i="7"/>
  <c r="D21" i="4"/>
  <c r="D21" i="8"/>
  <c r="D21" i="3"/>
  <c r="D21" i="5"/>
  <c r="D21" i="10"/>
  <c r="D21" i="1"/>
  <c r="D21" i="11" s="1"/>
  <c r="B24" i="5"/>
  <c r="B24" i="8"/>
  <c r="B24" i="9"/>
  <c r="B24" i="12"/>
  <c r="B24" i="4"/>
  <c r="B24" i="2"/>
  <c r="B24" i="10"/>
  <c r="B24" i="3"/>
  <c r="B24" i="1"/>
  <c r="B24" i="11" s="1"/>
  <c r="D26" i="2"/>
  <c r="D26" i="7"/>
  <c r="D26" i="10"/>
  <c r="D26" i="5"/>
  <c r="D26" i="9"/>
  <c r="D26" i="12"/>
  <c r="D26" i="4"/>
  <c r="D26" i="3"/>
  <c r="D26" i="8"/>
  <c r="D26" i="1"/>
  <c r="D26" i="11" s="1"/>
  <c r="B29" i="4"/>
  <c r="B29" i="8"/>
  <c r="B29" i="12"/>
  <c r="B29" i="3"/>
  <c r="B29" i="10"/>
  <c r="B29" i="5"/>
  <c r="B29" i="9"/>
  <c r="B29" i="2"/>
  <c r="B29" i="1"/>
  <c r="B29" i="11" s="1"/>
  <c r="D31" i="9"/>
  <c r="D31" i="7"/>
  <c r="D31" i="12"/>
  <c r="D31" i="5"/>
  <c r="D31" i="10"/>
  <c r="D31" i="4"/>
  <c r="D31" i="8"/>
  <c r="D31" i="2"/>
  <c r="D31" i="3"/>
  <c r="D31" i="1"/>
  <c r="D31" i="11" s="1"/>
  <c r="E6" i="7"/>
  <c r="E6" i="9"/>
  <c r="E6" i="4"/>
  <c r="E6" i="5"/>
  <c r="E6" i="8"/>
  <c r="E6" i="10"/>
  <c r="E6" i="12"/>
  <c r="E6" i="3"/>
  <c r="E6" i="2"/>
  <c r="E6" i="1"/>
  <c r="E6" i="11" s="1"/>
  <c r="C9" i="3"/>
  <c r="C9" i="4"/>
  <c r="C9" i="2"/>
  <c r="C9" i="10"/>
  <c r="C9" i="8"/>
  <c r="C9" i="12"/>
  <c r="C9" i="9"/>
  <c r="C9" i="5"/>
  <c r="C9" i="7"/>
  <c r="C9" i="1"/>
  <c r="C9" i="11" s="1"/>
  <c r="E11" i="3"/>
  <c r="E11" i="9"/>
  <c r="E11" i="8"/>
  <c r="E11" i="2"/>
  <c r="E11" i="7"/>
  <c r="E11" i="10"/>
  <c r="E11" i="12"/>
  <c r="E11" i="5"/>
  <c r="E11" i="4"/>
  <c r="E11" i="1"/>
  <c r="E11" i="11" s="1"/>
  <c r="C14" i="3"/>
  <c r="C14" i="8"/>
  <c r="C14" i="10"/>
  <c r="C14" i="2"/>
  <c r="C14" i="4"/>
  <c r="C14" i="7"/>
  <c r="C14" i="9"/>
  <c r="C14" i="5"/>
  <c r="C14" i="12"/>
  <c r="C14" i="1"/>
  <c r="C14" i="11" s="1"/>
  <c r="E16" i="5"/>
  <c r="E16" i="4"/>
  <c r="E16" i="2"/>
  <c r="E16" i="7"/>
  <c r="E16" i="8"/>
  <c r="E16" i="9"/>
  <c r="E16" i="10"/>
  <c r="E16" i="3"/>
  <c r="E16" i="12"/>
  <c r="E16" i="1"/>
  <c r="E16" i="11" s="1"/>
  <c r="C19" i="2"/>
  <c r="C19" i="9"/>
  <c r="C19" i="12"/>
  <c r="C19" i="8"/>
  <c r="C19" i="4"/>
  <c r="C19" i="5"/>
  <c r="C19" i="10"/>
  <c r="C19" i="3"/>
  <c r="C19" i="7"/>
  <c r="C19" i="1"/>
  <c r="C19" i="11" s="1"/>
  <c r="E21" i="5"/>
  <c r="E21" i="9"/>
  <c r="E21" i="10"/>
  <c r="E21" i="7"/>
  <c r="E21" i="4"/>
  <c r="E21" i="3"/>
  <c r="E21" i="12"/>
  <c r="E21" i="8"/>
  <c r="E21" i="2"/>
  <c r="E21" i="1"/>
  <c r="E21" i="11" s="1"/>
  <c r="C24" i="4"/>
  <c r="C24" i="5"/>
  <c r="C24" i="7"/>
  <c r="C24" i="8"/>
  <c r="C24" i="2"/>
  <c r="C24" i="3"/>
  <c r="C24" i="10"/>
  <c r="C24" i="12"/>
  <c r="C24" i="9"/>
  <c r="C24" i="1"/>
  <c r="C24" i="11" s="1"/>
  <c r="E26" i="5"/>
  <c r="E26" i="8"/>
  <c r="E26" i="3"/>
  <c r="E26" i="9"/>
  <c r="E26" i="4"/>
  <c r="E26" i="7"/>
  <c r="E26" i="10"/>
  <c r="E26" i="2"/>
  <c r="E26" i="12"/>
  <c r="E26" i="1"/>
  <c r="E26" i="11" s="1"/>
  <c r="C29" i="7"/>
  <c r="C29" i="12"/>
  <c r="C29" i="9"/>
  <c r="C29" i="5"/>
  <c r="C29" i="4"/>
  <c r="C29" i="2"/>
  <c r="C29" i="10"/>
  <c r="C29" i="8"/>
  <c r="C29" i="3"/>
  <c r="C29" i="1"/>
  <c r="C29" i="11" s="1"/>
  <c r="E31" i="9"/>
  <c r="E31" i="4"/>
  <c r="E31" i="2"/>
  <c r="E31" i="5"/>
  <c r="E31" i="7"/>
  <c r="E31" i="3"/>
  <c r="E31" i="12"/>
  <c r="E31" i="8"/>
  <c r="E31" i="10"/>
  <c r="E31" i="1"/>
  <c r="E31" i="11" s="1"/>
  <c r="D9" i="2"/>
  <c r="D9" i="7"/>
  <c r="D9" i="4"/>
  <c r="D9" i="3"/>
  <c r="D9" i="12"/>
  <c r="D9" i="8"/>
  <c r="D9" i="5"/>
  <c r="D9" i="9"/>
  <c r="D9" i="10"/>
  <c r="D9" i="1"/>
  <c r="D9" i="11" s="1"/>
  <c r="B17" i="10"/>
  <c r="B17" i="2"/>
  <c r="B17" i="3"/>
  <c r="B17" i="5"/>
  <c r="B17" i="9"/>
  <c r="B17" i="8"/>
  <c r="B17" i="4"/>
  <c r="B17" i="12"/>
  <c r="B17" i="1"/>
  <c r="B17" i="11" s="1"/>
  <c r="B22" i="4"/>
  <c r="B22" i="2"/>
  <c r="B22" i="5"/>
  <c r="B22" i="12"/>
  <c r="B22" i="10"/>
  <c r="B22" i="9"/>
  <c r="B22" i="8"/>
  <c r="B22" i="3"/>
  <c r="B22" i="1"/>
  <c r="B22" i="11" s="1"/>
  <c r="D29" i="5"/>
  <c r="D29" i="10"/>
  <c r="D29" i="7"/>
  <c r="D29" i="12"/>
  <c r="D29" i="2"/>
  <c r="D29" i="4"/>
  <c r="D29" i="9"/>
  <c r="D29" i="8"/>
  <c r="D29" i="3"/>
  <c r="D29" i="1"/>
  <c r="D29" i="11" s="1"/>
  <c r="C7" i="3"/>
  <c r="C7" i="4"/>
  <c r="C7" i="10"/>
  <c r="C7" i="2"/>
  <c r="C7" i="12"/>
  <c r="C7" i="8"/>
  <c r="C7" i="5"/>
  <c r="C7" i="9"/>
  <c r="C7" i="7"/>
  <c r="C7" i="1"/>
  <c r="C7" i="11" s="1"/>
  <c r="E14" i="5"/>
  <c r="E14" i="4"/>
  <c r="E14" i="7"/>
  <c r="E14" i="12"/>
  <c r="E14" i="2"/>
  <c r="E14" i="8"/>
  <c r="E14" i="10"/>
  <c r="E14" i="3"/>
  <c r="E14" i="9"/>
  <c r="E14" i="1"/>
  <c r="E14" i="11" s="1"/>
  <c r="C22" i="2"/>
  <c r="C22" i="5"/>
  <c r="C22" i="9"/>
  <c r="C22" i="4"/>
  <c r="C22" i="7"/>
  <c r="C22" i="3"/>
  <c r="C22" i="8"/>
  <c r="C22" i="12"/>
  <c r="C22" i="10"/>
  <c r="C22" i="1"/>
  <c r="C22" i="11" s="1"/>
  <c r="C27" i="4"/>
  <c r="C27" i="2"/>
  <c r="C27" i="7"/>
  <c r="C27" i="3"/>
  <c r="C27" i="5"/>
  <c r="C27" i="9"/>
  <c r="C27" i="8"/>
  <c r="C27" i="12"/>
  <c r="C27" i="10"/>
  <c r="C27" i="1"/>
  <c r="C27" i="11" s="1"/>
  <c r="D7" i="3"/>
  <c r="D7" i="9"/>
  <c r="D7" i="10"/>
  <c r="D7" i="4"/>
  <c r="D7" i="2"/>
  <c r="D7" i="12"/>
  <c r="D7" i="5"/>
  <c r="D7" i="8"/>
  <c r="D7" i="7"/>
  <c r="D7" i="1"/>
  <c r="D7" i="11" s="1"/>
  <c r="B15" i="3"/>
  <c r="B15" i="9"/>
  <c r="B15" i="8"/>
  <c r="B15" i="2"/>
  <c r="B15" i="4"/>
  <c r="B15" i="5"/>
  <c r="B15" i="12"/>
  <c r="B15" i="10"/>
  <c r="B15" i="1"/>
  <c r="B15" i="11" s="1"/>
  <c r="D22" i="5"/>
  <c r="D22" i="8"/>
  <c r="D22" i="12"/>
  <c r="D22" i="7"/>
  <c r="D22" i="10"/>
  <c r="D22" i="9"/>
  <c r="D22" i="2"/>
  <c r="D22" i="4"/>
  <c r="D22" i="3"/>
  <c r="D22" i="1"/>
  <c r="D22" i="11" s="1"/>
  <c r="B25" i="10"/>
  <c r="B25" i="3"/>
  <c r="B25" i="2"/>
  <c r="B25" i="12"/>
  <c r="B25" i="9"/>
  <c r="B25" i="8"/>
  <c r="B25" i="5"/>
  <c r="B25" i="4"/>
  <c r="B25" i="1"/>
  <c r="B25" i="11" s="1"/>
  <c r="D32" i="7"/>
  <c r="D32" i="12"/>
  <c r="D32" i="5"/>
  <c r="D32" i="2"/>
  <c r="D32" i="10"/>
  <c r="D32" i="3"/>
  <c r="D32" i="8"/>
  <c r="D32" i="4"/>
  <c r="D32" i="9"/>
  <c r="D32" i="1"/>
  <c r="D32" i="11" s="1"/>
  <c r="C5" i="10"/>
  <c r="C5" i="8"/>
  <c r="C5" i="12"/>
  <c r="C5" i="2"/>
  <c r="C5" i="3"/>
  <c r="C5" i="5"/>
  <c r="C5" i="9"/>
  <c r="C5" i="7"/>
  <c r="C5" i="4"/>
  <c r="C5" i="1"/>
  <c r="C5" i="11" s="1"/>
  <c r="C10" i="3"/>
  <c r="C10" i="9"/>
  <c r="C10" i="10"/>
  <c r="C10" i="12"/>
  <c r="C10" i="5"/>
  <c r="C10" i="4"/>
  <c r="C10" i="7"/>
  <c r="C10" i="8"/>
  <c r="C10" i="2"/>
  <c r="C10" i="1"/>
  <c r="C10" i="11" s="1"/>
  <c r="E17" i="5"/>
  <c r="E17" i="3"/>
  <c r="E17" i="4"/>
  <c r="E17" i="7"/>
  <c r="E17" i="9"/>
  <c r="E17" i="8"/>
  <c r="E17" i="10"/>
  <c r="E17" i="2"/>
  <c r="E17" i="12"/>
  <c r="E17" i="1"/>
  <c r="E17" i="11" s="1"/>
  <c r="C25" i="5"/>
  <c r="C25" i="9"/>
  <c r="C25" i="8"/>
  <c r="C25" i="7"/>
  <c r="C25" i="3"/>
  <c r="C25" i="2"/>
  <c r="C25" i="10"/>
  <c r="C25" i="12"/>
  <c r="C25" i="4"/>
  <c r="C25" i="1"/>
  <c r="C25" i="11" s="1"/>
  <c r="E32" i="9"/>
  <c r="E32" i="8"/>
  <c r="E32" i="7"/>
  <c r="E32" i="12"/>
  <c r="E32" i="3"/>
  <c r="E32" i="5"/>
  <c r="E32" i="4"/>
  <c r="E32" i="10"/>
  <c r="E32" i="2"/>
  <c r="E32" i="1"/>
  <c r="E32" i="11" s="1"/>
  <c r="B13" i="10"/>
  <c r="B13" i="8"/>
  <c r="B13" i="2"/>
  <c r="B13" i="4"/>
  <c r="B13" i="12"/>
  <c r="B13" i="9"/>
  <c r="B13" i="5"/>
  <c r="B13" i="3"/>
  <c r="B13" i="1"/>
  <c r="B13" i="11" s="1"/>
  <c r="B23" i="10"/>
  <c r="B23" i="9"/>
  <c r="B23" i="12"/>
  <c r="B23" i="5"/>
  <c r="B23" i="2"/>
  <c r="B23" i="8"/>
  <c r="B23" i="4"/>
  <c r="B23" i="3"/>
  <c r="B23" i="1"/>
  <c r="B23" i="11" s="1"/>
  <c r="D25" i="8"/>
  <c r="D25" i="3"/>
  <c r="D25" i="9"/>
  <c r="D25" i="12"/>
  <c r="D25" i="4"/>
  <c r="D25" i="7"/>
  <c r="D25" i="10"/>
  <c r="D25" i="5"/>
  <c r="D25" i="2"/>
  <c r="D25" i="1"/>
  <c r="D25" i="11" s="1"/>
  <c r="B33" i="3"/>
  <c r="B33" i="4"/>
  <c r="B33" i="10"/>
  <c r="B33" i="9"/>
  <c r="B33" i="8"/>
  <c r="B33" i="2"/>
  <c r="B33" i="5"/>
  <c r="B33" i="12"/>
  <c r="B33" i="1"/>
  <c r="B33" i="11" s="1"/>
  <c r="E5" i="9"/>
  <c r="E5" i="10"/>
  <c r="E5" i="4"/>
  <c r="E5" i="7"/>
  <c r="E5" i="12"/>
  <c r="E5" i="8"/>
  <c r="E5" i="2"/>
  <c r="E5" i="5"/>
  <c r="E5" i="3"/>
  <c r="E5" i="1"/>
  <c r="E5" i="11" s="1"/>
  <c r="C8" i="4"/>
  <c r="C8" i="9"/>
  <c r="C8" i="10"/>
  <c r="C8" i="12"/>
  <c r="C8" i="7"/>
  <c r="C8" i="5"/>
  <c r="C8" i="2"/>
  <c r="C8" i="3"/>
  <c r="C8" i="8"/>
  <c r="C8" i="1"/>
  <c r="C8" i="11" s="1"/>
  <c r="E10" i="3"/>
  <c r="E10" i="8"/>
  <c r="E10" i="12"/>
  <c r="E10" i="7"/>
  <c r="E10" i="10"/>
  <c r="E10" i="2"/>
  <c r="E10" i="9"/>
  <c r="E10" i="5"/>
  <c r="E10" i="4"/>
  <c r="E10" i="1"/>
  <c r="E10" i="11" s="1"/>
  <c r="C13" i="4"/>
  <c r="C13" i="3"/>
  <c r="C13" i="10"/>
  <c r="C13" i="7"/>
  <c r="C13" i="2"/>
  <c r="C13" i="9"/>
  <c r="C13" i="12"/>
  <c r="C13" i="5"/>
  <c r="C13" i="8"/>
  <c r="C13" i="1"/>
  <c r="C13" i="11" s="1"/>
  <c r="E15" i="7"/>
  <c r="E15" i="4"/>
  <c r="E15" i="12"/>
  <c r="E15" i="10"/>
  <c r="E15" i="2"/>
  <c r="E15" i="3"/>
  <c r="E15" i="5"/>
  <c r="E15" i="9"/>
  <c r="E15" i="8"/>
  <c r="E15" i="1"/>
  <c r="E15" i="11" s="1"/>
  <c r="C18" i="7"/>
  <c r="C18" i="8"/>
  <c r="C18" i="10"/>
  <c r="C18" i="3"/>
  <c r="C18" i="4"/>
  <c r="C18" i="12"/>
  <c r="C18" i="9"/>
  <c r="C18" i="5"/>
  <c r="C18" i="2"/>
  <c r="C18" i="1"/>
  <c r="C18" i="11" s="1"/>
  <c r="E20" i="10"/>
  <c r="E20" i="4"/>
  <c r="E20" i="5"/>
  <c r="E20" i="8"/>
  <c r="E20" i="7"/>
  <c r="E20" i="9"/>
  <c r="E20" i="12"/>
  <c r="E20" i="3"/>
  <c r="E20" i="2"/>
  <c r="E20" i="1"/>
  <c r="E20" i="11" s="1"/>
  <c r="C23" i="10"/>
  <c r="C23" i="8"/>
  <c r="C23" i="9"/>
  <c r="C23" i="2"/>
  <c r="C23" i="7"/>
  <c r="C23" i="5"/>
  <c r="C23" i="12"/>
  <c r="C23" i="4"/>
  <c r="C23" i="3"/>
  <c r="C23" i="1"/>
  <c r="C23" i="11" s="1"/>
  <c r="E25" i="9"/>
  <c r="E25" i="7"/>
  <c r="E25" i="12"/>
  <c r="E25" i="8"/>
  <c r="E25" i="4"/>
  <c r="E25" i="2"/>
  <c r="E25" i="10"/>
  <c r="E25" i="5"/>
  <c r="E25" i="3"/>
  <c r="E25" i="1"/>
  <c r="E25" i="11" s="1"/>
  <c r="C28" i="8"/>
  <c r="C28" i="2"/>
  <c r="C28" i="12"/>
  <c r="C28" i="9"/>
  <c r="C28" i="10"/>
  <c r="C28" i="3"/>
  <c r="C28" i="4"/>
  <c r="C28" i="5"/>
  <c r="C28" i="7"/>
  <c r="C28" i="1"/>
  <c r="C28" i="11" s="1"/>
  <c r="E30" i="2"/>
  <c r="E30" i="8"/>
  <c r="E30" i="7"/>
  <c r="E30" i="4"/>
  <c r="E30" i="9"/>
  <c r="E30" i="12"/>
  <c r="E30" i="5"/>
  <c r="E30" i="3"/>
  <c r="E30" i="10"/>
  <c r="E30" i="1"/>
  <c r="E30" i="11" s="1"/>
  <c r="C33" i="7"/>
  <c r="C33" i="9"/>
  <c r="C33" i="3"/>
  <c r="C33" i="5"/>
  <c r="C33" i="12"/>
  <c r="C33" i="2"/>
  <c r="C33" i="4"/>
  <c r="C33" i="10"/>
  <c r="C33" i="8"/>
  <c r="C33" i="1"/>
  <c r="C33" i="11" s="1"/>
  <c r="B12" i="5"/>
  <c r="B12" i="12"/>
  <c r="B12" i="10"/>
  <c r="B12" i="9"/>
  <c r="B12" i="3"/>
  <c r="B12" i="8"/>
  <c r="B12" i="2"/>
  <c r="B12" i="4"/>
  <c r="B12" i="1"/>
  <c r="B12" i="11" s="1"/>
  <c r="D19" i="5"/>
  <c r="D19" i="8"/>
  <c r="D19" i="2"/>
  <c r="D19" i="3"/>
  <c r="D19" i="7"/>
  <c r="D19" i="4"/>
  <c r="D19" i="10"/>
  <c r="D19" i="12"/>
  <c r="D19" i="9"/>
  <c r="D19" i="1"/>
  <c r="D19" i="11" s="1"/>
  <c r="D24" i="9"/>
  <c r="D24" i="2"/>
  <c r="D24" i="5"/>
  <c r="D24" i="12"/>
  <c r="D24" i="4"/>
  <c r="D24" i="3"/>
  <c r="D24" i="8"/>
  <c r="D24" i="10"/>
  <c r="D24" i="7"/>
  <c r="D24" i="1"/>
  <c r="D24" i="11" s="1"/>
  <c r="B32" i="10"/>
  <c r="B32" i="3"/>
  <c r="B32" i="4"/>
  <c r="B32" i="2"/>
  <c r="B32" i="12"/>
  <c r="B32" i="8"/>
  <c r="B32" i="5"/>
  <c r="B32" i="9"/>
  <c r="B32" i="1"/>
  <c r="B32" i="11" s="1"/>
  <c r="E9" i="8"/>
  <c r="E9" i="4"/>
  <c r="E9" i="5"/>
  <c r="E9" i="3"/>
  <c r="E9" i="10"/>
  <c r="E9" i="7"/>
  <c r="E9" i="12"/>
  <c r="E9" i="9"/>
  <c r="E9" i="2"/>
  <c r="E9" i="1"/>
  <c r="E9" i="11" s="1"/>
  <c r="E19" i="5"/>
  <c r="E19" i="9"/>
  <c r="E19" i="10"/>
  <c r="E19" i="7"/>
  <c r="E19" i="3"/>
  <c r="E19" i="2"/>
  <c r="E19" i="12"/>
  <c r="E19" i="4"/>
  <c r="E19" i="8"/>
  <c r="E19" i="1"/>
  <c r="E19" i="11" s="1"/>
  <c r="C32" i="2"/>
  <c r="C32" i="12"/>
  <c r="C32" i="7"/>
  <c r="C32" i="4"/>
  <c r="C32" i="9"/>
  <c r="C32" i="8"/>
  <c r="C32" i="10"/>
  <c r="C32" i="3"/>
  <c r="C32" i="5"/>
  <c r="C32" i="1"/>
  <c r="C32" i="11" s="1"/>
  <c r="B10" i="3"/>
  <c r="B10" i="4"/>
  <c r="B10" i="5"/>
  <c r="B10" i="9"/>
  <c r="B10" i="10"/>
  <c r="B10" i="12"/>
  <c r="B10" i="8"/>
  <c r="B10" i="2"/>
  <c r="B10" i="1"/>
  <c r="B10" i="11" s="1"/>
  <c r="D17" i="8"/>
  <c r="D17" i="2"/>
  <c r="D17" i="10"/>
  <c r="D17" i="4"/>
  <c r="D17" i="9"/>
  <c r="D17" i="5"/>
  <c r="D17" i="12"/>
  <c r="D17" i="7"/>
  <c r="D17" i="3"/>
  <c r="D17" i="1"/>
  <c r="D17" i="11" s="1"/>
  <c r="D27" i="5"/>
  <c r="D27" i="7"/>
  <c r="D27" i="9"/>
  <c r="D27" i="10"/>
  <c r="D27" i="3"/>
  <c r="D27" i="12"/>
  <c r="D27" i="2"/>
  <c r="D27" i="4"/>
  <c r="D27" i="8"/>
  <c r="D27" i="1"/>
  <c r="D27" i="11" s="1"/>
  <c r="E7" i="9"/>
  <c r="E7" i="10"/>
  <c r="E7" i="8"/>
  <c r="E7" i="5"/>
  <c r="E7" i="4"/>
  <c r="E7" i="2"/>
  <c r="E7" i="3"/>
  <c r="E7" i="12"/>
  <c r="E7" i="7"/>
  <c r="E7" i="1"/>
  <c r="E7" i="11" s="1"/>
  <c r="C15" i="7"/>
  <c r="C15" i="10"/>
  <c r="C15" i="12"/>
  <c r="C15" i="5"/>
  <c r="C15" i="8"/>
  <c r="C15" i="2"/>
  <c r="C15" i="4"/>
  <c r="C15" i="3"/>
  <c r="C15" i="9"/>
  <c r="C15" i="1"/>
  <c r="C15" i="11" s="1"/>
  <c r="E22" i="7"/>
  <c r="E22" i="3"/>
  <c r="E22" i="9"/>
  <c r="E22" i="8"/>
  <c r="E22" i="10"/>
  <c r="E22" i="12"/>
  <c r="E22" i="2"/>
  <c r="E22" i="5"/>
  <c r="E22" i="4"/>
  <c r="E22" i="1"/>
  <c r="E22" i="11" s="1"/>
  <c r="E27" i="4"/>
  <c r="E27" i="8"/>
  <c r="E27" i="5"/>
  <c r="E27" i="12"/>
  <c r="E27" i="9"/>
  <c r="E27" i="2"/>
  <c r="E27" i="10"/>
  <c r="E27" i="3"/>
  <c r="E27" i="7"/>
  <c r="E27" i="1"/>
  <c r="E27" i="11" s="1"/>
  <c r="D5" i="10"/>
  <c r="D5" i="2"/>
  <c r="D5" i="12"/>
  <c r="D5" i="3"/>
  <c r="D5" i="7"/>
  <c r="D5" i="8"/>
  <c r="D5" i="9"/>
  <c r="D5" i="5"/>
  <c r="D5" i="4"/>
  <c r="D5" i="1"/>
  <c r="D5" i="11" s="1"/>
  <c r="B18" i="4"/>
  <c r="B18" i="3"/>
  <c r="B18" i="12"/>
  <c r="B18" i="8"/>
  <c r="B18" i="10"/>
  <c r="B18" i="9"/>
  <c r="B18" i="2"/>
  <c r="B18" i="5"/>
  <c r="B18" i="1"/>
  <c r="B18" i="11" s="1"/>
  <c r="D30" i="12"/>
  <c r="D30" i="3"/>
  <c r="D30" i="9"/>
  <c r="D30" i="5"/>
  <c r="D30" i="10"/>
  <c r="D30" i="7"/>
  <c r="D30" i="2"/>
  <c r="D30" i="4"/>
  <c r="D30" i="8"/>
  <c r="D30" i="1"/>
  <c r="D30" i="11" s="1"/>
  <c r="B6" i="5"/>
  <c r="B6" i="4"/>
  <c r="B6" i="3"/>
  <c r="B6" i="10"/>
  <c r="B6" i="9"/>
  <c r="B6" i="8"/>
  <c r="B6" i="12"/>
  <c r="B6" i="2"/>
  <c r="B6" i="1"/>
  <c r="B6" i="11" s="1"/>
  <c r="D8" i="12"/>
  <c r="D8" i="9"/>
  <c r="D8" i="4"/>
  <c r="D8" i="3"/>
  <c r="D8" i="5"/>
  <c r="D8" i="8"/>
  <c r="D8" i="7"/>
  <c r="D8" i="2"/>
  <c r="D8" i="10"/>
  <c r="D8" i="1"/>
  <c r="D8" i="11" s="1"/>
  <c r="B11" i="4"/>
  <c r="B11" i="3"/>
  <c r="B11" i="10"/>
  <c r="B11" i="2"/>
  <c r="B11" i="8"/>
  <c r="B11" i="12"/>
  <c r="B11" i="5"/>
  <c r="B11" i="9"/>
  <c r="B11" i="1"/>
  <c r="B11" i="11" s="1"/>
  <c r="D13" i="9"/>
  <c r="D13" i="3"/>
  <c r="D13" i="5"/>
  <c r="D13" i="10"/>
  <c r="D13" i="12"/>
  <c r="D13" i="8"/>
  <c r="D13" i="4"/>
  <c r="D13" i="7"/>
  <c r="D13" i="2"/>
  <c r="D13" i="1"/>
  <c r="D13" i="11" s="1"/>
  <c r="B16" i="3"/>
  <c r="B16" i="4"/>
  <c r="B16" i="8"/>
  <c r="B16" i="2"/>
  <c r="B16" i="12"/>
  <c r="B16" i="10"/>
  <c r="B16" i="5"/>
  <c r="B16" i="9"/>
  <c r="B16" i="1"/>
  <c r="B16" i="11" s="1"/>
  <c r="D18" i="9"/>
  <c r="D18" i="3"/>
  <c r="D18" i="5"/>
  <c r="D18" i="4"/>
  <c r="D18" i="10"/>
  <c r="D18" i="2"/>
  <c r="D18" i="8"/>
  <c r="D18" i="12"/>
  <c r="D18" i="7"/>
  <c r="D18" i="1"/>
  <c r="D18" i="11" s="1"/>
  <c r="B21" i="9"/>
  <c r="B21" i="4"/>
  <c r="B21" i="5"/>
  <c r="B21" i="10"/>
  <c r="B21" i="12"/>
  <c r="B21" i="8"/>
  <c r="B21" i="2"/>
  <c r="B21" i="3"/>
  <c r="B21" i="1"/>
  <c r="B21" i="11" s="1"/>
  <c r="D23" i="2"/>
  <c r="D23" i="10"/>
  <c r="D23" i="4"/>
  <c r="D23" i="5"/>
  <c r="D23" i="9"/>
  <c r="D23" i="8"/>
  <c r="D23" i="7"/>
  <c r="D23" i="12"/>
  <c r="D23" i="3"/>
  <c r="D23" i="1"/>
  <c r="D23" i="11" s="1"/>
  <c r="B26" i="9"/>
  <c r="B26" i="12"/>
  <c r="B26" i="3"/>
  <c r="B26" i="8"/>
  <c r="B26" i="10"/>
  <c r="B26" i="4"/>
  <c r="B26" i="2"/>
  <c r="B26" i="5"/>
  <c r="B26" i="1"/>
  <c r="B26" i="11" s="1"/>
  <c r="D28" i="3"/>
  <c r="D28" i="7"/>
  <c r="D28" i="12"/>
  <c r="D28" i="8"/>
  <c r="D28" i="5"/>
  <c r="D28" i="2"/>
  <c r="D28" i="10"/>
  <c r="D28" i="4"/>
  <c r="D28" i="9"/>
  <c r="D28" i="1"/>
  <c r="D28" i="11" s="1"/>
  <c r="B31" i="12"/>
  <c r="B31" i="8"/>
  <c r="B31" i="4"/>
  <c r="B31" i="3"/>
  <c r="B31" i="9"/>
  <c r="B31" i="2"/>
  <c r="B31" i="5"/>
  <c r="B31" i="10"/>
  <c r="B31" i="1"/>
  <c r="B31" i="11" s="1"/>
  <c r="D33" i="7"/>
  <c r="D33" i="8"/>
  <c r="D33" i="9"/>
  <c r="D33" i="5"/>
  <c r="D33" i="12"/>
  <c r="D33" i="10"/>
  <c r="D33" i="4"/>
  <c r="D33" i="2"/>
  <c r="D33" i="3"/>
  <c r="D33" i="1"/>
  <c r="D33" i="11" s="1"/>
  <c r="C12" i="8"/>
  <c r="C12" i="3"/>
  <c r="C12" i="2"/>
  <c r="C12" i="10"/>
  <c r="C12" i="7"/>
  <c r="C12" i="9"/>
  <c r="C12" i="5"/>
  <c r="C12" i="4"/>
  <c r="C12" i="12"/>
  <c r="C12" i="1"/>
  <c r="C12" i="11" s="1"/>
  <c r="C17" i="9"/>
  <c r="C17" i="5"/>
  <c r="C17" i="10"/>
  <c r="C17" i="8"/>
  <c r="C17" i="2"/>
  <c r="C17" i="4"/>
  <c r="C17" i="12"/>
  <c r="C17" i="3"/>
  <c r="C17" i="7"/>
  <c r="C17" i="1"/>
  <c r="C17" i="11" s="1"/>
  <c r="E24" i="12"/>
  <c r="E24" i="2"/>
  <c r="E24" i="5"/>
  <c r="E24" i="8"/>
  <c r="E24" i="4"/>
  <c r="E24" i="7"/>
  <c r="E24" i="10"/>
  <c r="E24" i="9"/>
  <c r="E24" i="3"/>
  <c r="E24" i="1"/>
  <c r="E24" i="11" s="1"/>
  <c r="E29" i="8"/>
  <c r="E29" i="10"/>
  <c r="E29" i="9"/>
  <c r="E29" i="7"/>
  <c r="E29" i="3"/>
  <c r="E29" i="2"/>
  <c r="E29" i="4"/>
  <c r="E29" i="5"/>
  <c r="E29" i="12"/>
  <c r="E29" i="1"/>
  <c r="E29" i="11" s="1"/>
  <c r="B5" i="10"/>
  <c r="B5" i="9"/>
  <c r="B5" i="2"/>
  <c r="B5" i="8"/>
  <c r="B5" i="3"/>
  <c r="B5" i="4"/>
  <c r="B5" i="12"/>
  <c r="B5" i="5"/>
  <c r="D12" i="9"/>
  <c r="D12" i="2"/>
  <c r="D12" i="3"/>
  <c r="D12" i="10"/>
  <c r="D12" i="8"/>
  <c r="D12" i="4"/>
  <c r="D12" i="7"/>
  <c r="D12" i="5"/>
  <c r="D12" i="12"/>
  <c r="D12" i="1"/>
  <c r="D12" i="11" s="1"/>
  <c r="B20" i="2"/>
  <c r="B20" i="4"/>
  <c r="B20" i="9"/>
  <c r="B20" i="10"/>
  <c r="B20" i="3"/>
  <c r="B20" i="12"/>
  <c r="B20" i="5"/>
  <c r="B20" i="8"/>
  <c r="B20" i="1"/>
  <c r="B20" i="11" s="1"/>
  <c r="B30" i="4"/>
  <c r="B30" i="3"/>
  <c r="B30" i="12"/>
  <c r="B30" i="5"/>
  <c r="B30" i="9"/>
  <c r="B30" i="2"/>
  <c r="B30" i="10"/>
  <c r="B30" i="8"/>
  <c r="B30" i="1"/>
  <c r="B30" i="11" s="1"/>
  <c r="E12" i="5"/>
  <c r="E12" i="4"/>
  <c r="E12" i="7"/>
  <c r="E12" i="8"/>
  <c r="E12" i="12"/>
  <c r="E12" i="2"/>
  <c r="E12" i="10"/>
  <c r="E12" i="3"/>
  <c r="E12" i="9"/>
  <c r="E12" i="1"/>
  <c r="E12" i="11" s="1"/>
  <c r="C20" i="4"/>
  <c r="C20" i="9"/>
  <c r="C20" i="5"/>
  <c r="C20" i="7"/>
  <c r="C20" i="10"/>
  <c r="C20" i="3"/>
  <c r="C20" i="8"/>
  <c r="C20" i="12"/>
  <c r="C20" i="2"/>
  <c r="C20" i="1"/>
  <c r="C20" i="11" s="1"/>
  <c r="C30" i="5"/>
  <c r="C30" i="4"/>
  <c r="C30" i="10"/>
  <c r="C30" i="12"/>
  <c r="C30" i="8"/>
  <c r="C30" i="9"/>
  <c r="C30" i="7"/>
  <c r="C30" i="2"/>
  <c r="C30" i="3"/>
  <c r="C30" i="1"/>
  <c r="C30" i="11" s="1"/>
  <c r="B8" i="10"/>
  <c r="B8" i="2"/>
  <c r="B8" i="3"/>
  <c r="B8" i="5"/>
  <c r="B8" i="12"/>
  <c r="B8" i="9"/>
  <c r="B8" i="8"/>
  <c r="B8" i="4"/>
  <c r="B8" i="1"/>
  <c r="B8" i="11" s="1"/>
  <c r="D10" i="10"/>
  <c r="D10" i="5"/>
  <c r="D10" i="7"/>
  <c r="D10" i="4"/>
  <c r="D10" i="3"/>
  <c r="D10" i="8"/>
  <c r="D10" i="12"/>
  <c r="D10" i="2"/>
  <c r="D10" i="9"/>
  <c r="D10" i="1"/>
  <c r="D10" i="11" s="1"/>
  <c r="D15" i="3"/>
  <c r="D15" i="8"/>
  <c r="D15" i="5"/>
  <c r="D15" i="7"/>
  <c r="D15" i="10"/>
  <c r="D15" i="2"/>
  <c r="D15" i="9"/>
  <c r="D15" i="12"/>
  <c r="D15" i="4"/>
  <c r="D15" i="1"/>
  <c r="D15" i="11" s="1"/>
  <c r="D20" i="7"/>
  <c r="D20" i="9"/>
  <c r="D20" i="8"/>
  <c r="D20" i="12"/>
  <c r="D20" i="2"/>
  <c r="D20" i="4"/>
  <c r="D20" i="10"/>
  <c r="D20" i="5"/>
  <c r="D20" i="3"/>
  <c r="D20" i="1"/>
  <c r="D20" i="11" s="1"/>
  <c r="B28" i="4"/>
  <c r="B28" i="3"/>
  <c r="B28" i="8"/>
  <c r="B28" i="12"/>
  <c r="B28" i="10"/>
  <c r="B28" i="2"/>
  <c r="B28" i="9"/>
  <c r="B28" i="5"/>
  <c r="B28" i="1"/>
  <c r="B28" i="11" s="1"/>
  <c r="C6" i="10"/>
  <c r="C6" i="3"/>
  <c r="C6" i="2"/>
  <c r="C6" i="4"/>
  <c r="C6" i="12"/>
  <c r="C6" i="7"/>
  <c r="C6" i="9"/>
  <c r="C6" i="5"/>
  <c r="C6" i="8"/>
  <c r="C6" i="1"/>
  <c r="C6" i="11" s="1"/>
  <c r="E8" i="3"/>
  <c r="E8" i="10"/>
  <c r="E8" i="8"/>
  <c r="E8" i="2"/>
  <c r="E8" i="12"/>
  <c r="E8" i="5"/>
  <c r="E8" i="7"/>
  <c r="E8" i="4"/>
  <c r="E8" i="9"/>
  <c r="E8" i="1"/>
  <c r="E8" i="11" s="1"/>
  <c r="C11" i="2"/>
  <c r="C11" i="10"/>
  <c r="C11" i="7"/>
  <c r="C11" i="12"/>
  <c r="C11" i="8"/>
  <c r="C11" i="3"/>
  <c r="C11" i="5"/>
  <c r="C11" i="9"/>
  <c r="C11" i="4"/>
  <c r="C11" i="1"/>
  <c r="C11" i="11" s="1"/>
  <c r="E13" i="3"/>
  <c r="E13" i="10"/>
  <c r="E13" i="2"/>
  <c r="E13" i="7"/>
  <c r="E13" i="9"/>
  <c r="E13" i="4"/>
  <c r="E13" i="8"/>
  <c r="E13" i="5"/>
  <c r="E13" i="12"/>
  <c r="E13" i="1"/>
  <c r="E13" i="11" s="1"/>
  <c r="C16" i="12"/>
  <c r="C16" i="9"/>
  <c r="C16" i="2"/>
  <c r="C16" i="4"/>
  <c r="C16" i="8"/>
  <c r="C16" i="7"/>
  <c r="C16" i="3"/>
  <c r="C16" i="5"/>
  <c r="C16" i="10"/>
  <c r="C16" i="1"/>
  <c r="C16" i="11" s="1"/>
  <c r="E18" i="10"/>
  <c r="E18" i="12"/>
  <c r="E18" i="2"/>
  <c r="E18" i="9"/>
  <c r="E18" i="3"/>
  <c r="E18" i="8"/>
  <c r="E18" i="5"/>
  <c r="E18" i="7"/>
  <c r="E18" i="4"/>
  <c r="E18" i="1"/>
  <c r="E18" i="11" s="1"/>
  <c r="C21" i="5"/>
  <c r="C21" i="8"/>
  <c r="C21" i="12"/>
  <c r="C21" i="7"/>
  <c r="C21" i="2"/>
  <c r="C21" i="4"/>
  <c r="C21" i="10"/>
  <c r="C21" i="3"/>
  <c r="C21" i="9"/>
  <c r="C21" i="1"/>
  <c r="C21" i="11" s="1"/>
  <c r="E23" i="2"/>
  <c r="E23" i="12"/>
  <c r="E23" i="8"/>
  <c r="E23" i="7"/>
  <c r="E23" i="3"/>
  <c r="E23" i="9"/>
  <c r="E23" i="10"/>
  <c r="E23" i="5"/>
  <c r="E23" i="4"/>
  <c r="E23" i="1"/>
  <c r="E23" i="11" s="1"/>
  <c r="C26" i="7"/>
  <c r="C26" i="4"/>
  <c r="C26" i="10"/>
  <c r="C26" i="8"/>
  <c r="C26" i="2"/>
  <c r="C26" i="12"/>
  <c r="C26" i="5"/>
  <c r="C26" i="3"/>
  <c r="C26" i="9"/>
  <c r="C26" i="1"/>
  <c r="C26" i="11" s="1"/>
  <c r="E28" i="8"/>
  <c r="E28" i="9"/>
  <c r="E28" i="3"/>
  <c r="E28" i="7"/>
  <c r="E28" i="4"/>
  <c r="E28" i="5"/>
  <c r="E28" i="10"/>
  <c r="E28" i="2"/>
  <c r="E28" i="12"/>
  <c r="E28" i="1"/>
  <c r="E28" i="11" s="1"/>
  <c r="C31" i="12"/>
  <c r="C31" i="10"/>
  <c r="C31" i="4"/>
  <c r="C31" i="2"/>
  <c r="C31" i="8"/>
  <c r="C31" i="9"/>
  <c r="C31" i="5"/>
  <c r="C31" i="7"/>
  <c r="C31" i="3"/>
  <c r="C31" i="1"/>
  <c r="C31" i="11" s="1"/>
  <c r="E33" i="8"/>
  <c r="E33" i="12"/>
  <c r="E33" i="2"/>
  <c r="E33" i="9"/>
  <c r="E33" i="4"/>
  <c r="E33" i="7"/>
  <c r="E33" i="3"/>
  <c r="E33" i="10"/>
  <c r="E33" i="5"/>
  <c r="E33" i="1"/>
  <c r="E33" i="11" s="1"/>
</calcChain>
</file>

<file path=xl/sharedStrings.xml><?xml version="1.0" encoding="utf-8"?>
<sst xmlns="http://schemas.openxmlformats.org/spreadsheetml/2006/main" count="11899" uniqueCount="129">
  <si>
    <t>แบบบันทึกการมาเรียนของนักเรียน ประจำเดือน มกราคม</t>
  </si>
  <si>
    <t>ปีการศึกษา 2569</t>
  </si>
  <si>
    <t>เปิดเรียนปกติ</t>
  </si>
  <si>
    <t>วันเรียน</t>
  </si>
  <si>
    <t>ลำดับ</t>
  </si>
  <si>
    <t>เลขประจำตัว</t>
  </si>
  <si>
    <t>เพศ</t>
  </si>
  <si>
    <t>ชื่อ</t>
  </si>
  <si>
    <t>นามสกุล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</si>
  <si>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</si>
  <si>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</si>
  <si>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</si>
  <si>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</si>
  <si>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</si>
  <si>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</si>
  <si>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</si>
  <si>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</si>
  <si>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</si>
  <si>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</si>
  <si>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</si>
  <si>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</si>
  <si>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</si>
  <si>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</si>
  <si>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</si>
  <si>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</si>
  <si>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</si>
  <si>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</si>
  <si>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</si>
  <si>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</si>
  <si>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</si>
  <si>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</si>
  <si>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</si>
  <si>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</si>
  <si>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</si>
  <si>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</si>
  <si>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</si>
  <si>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</si>
  <si>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</si>
  <si>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</si>
  <si>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</si>
  <si>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มา</t>
  </si>
  <si>
    <t>ขาด</t>
  </si>
  <si>
    <t>ลา</t>
  </si>
  <si>
    <t>ป่วย</t>
  </si>
  <si>
    <t>/</t>
  </si>
  <si>
    <t>แบบบันทึกการมาเรียนของนักเรียน ประจำเดือน กุมภาพันธ์</t>
  </si>
  <si>
    <t>-</t>
  </si>
  <si>
    <t>แบบบันทึกการมาเรียนของนักเรียน ประจำเดือน มีนาคม</t>
  </si>
  <si>
    <t>แบบบันทึกการมาเรียนของนักเรียน ประจำเดือน เมษายน</t>
  </si>
  <si>
    <t>แบบบันทึกการมาเรียนของนักเรียน ประจำเดือน พฤษภาคม</t>
  </si>
  <si>
    <t>แบบบันทึกการมาเรียนของนักเรียน ประจำเดือน มิถุนายน</t>
  </si>
  <si>
    <t>แบบบันทึกการมาเรียนของนักเรียน ประจำเดือน กรกฎาคม</t>
  </si>
  <si>
    <t>แบบบันทึกการมาเรียนของนักเรียน ประจำเดือน สิงหาคม</t>
  </si>
  <si>
    <t>แบบบันทึกการมาเรียนของนักเรียน ประจำเดือน กันยายน</t>
  </si>
  <si>
    <t>แบบบันทึกการมาเรียนของนักเรียน ประจำเดือน ตุลาคม</t>
  </si>
  <si>
    <t>แบบบันทึกการมาเรียนของนักเรียน ประจำเดือน พฤศจิกายน</t>
  </si>
  <si>
    <t>แบบบันทึกการมาเรียนของนักเรียน ประจำเดือน ธันวาคม</t>
  </si>
  <si>
    <t>สรุปผลสถิติข้อมูลการมาเรียนรายปี</t>
  </si>
  <si>
    <t>วันเรียนทั้งหมด</t>
  </si>
  <si>
    <t>มา (วัน)</t>
  </si>
  <si>
    <t>ป่วย (วัน)</t>
  </si>
  <si>
    <t>ลา (วัน)</t>
  </si>
  <si>
    <t>ขาด (วัน)</t>
  </si>
  <si>
    <t>ร้อยละ (%)</t>
  </si>
  <si>
    <t>ชื่อ - นามสกุล</t>
  </si>
  <si>
    <t>ปีการศึกษา 2570</t>
  </si>
  <si>
    <t>ด.ญ.</t>
  </si>
  <si>
    <t>กวินทิพย์</t>
  </si>
  <si>
    <t>เชื้อช่าง</t>
  </si>
  <si>
    <t>กาญจ์นสิธร</t>
  </si>
  <si>
    <t>ชำมะนาด</t>
  </si>
  <si>
    <t>ชนิชา</t>
  </si>
  <si>
    <t>คงคาเจริญ</t>
  </si>
  <si>
    <t>ชนิศรา</t>
  </si>
  <si>
    <t>วัฒนศัพท์</t>
  </si>
  <si>
    <t>ณิวาริณษ์</t>
  </si>
  <si>
    <t>วงศ์นิวัติขจร</t>
  </si>
  <si>
    <t>ดวงกมล</t>
  </si>
  <si>
    <t>จันดาหอม</t>
  </si>
  <si>
    <t>นันณภัชสรณ์</t>
  </si>
  <si>
    <t>พวงบุบผา</t>
  </si>
  <si>
    <t>นันท์มนัส</t>
  </si>
  <si>
    <t>หงษ์วิวัฒน์</t>
  </si>
  <si>
    <t>พิชญาภัค</t>
  </si>
  <si>
    <t>สุทธิ</t>
  </si>
  <si>
    <t>วิชญาดา</t>
  </si>
  <si>
    <t>เข็มนาค</t>
  </si>
  <si>
    <t>ศุภัคชญา</t>
  </si>
  <si>
    <t>มณีงาม</t>
  </si>
  <si>
    <t>สลิลรดา</t>
  </si>
  <si>
    <t>วรจรรยาวงศ์</t>
  </si>
  <si>
    <t>อลินดา</t>
  </si>
  <si>
    <t>ดวงสอดศรี</t>
  </si>
  <si>
    <t>อาณดา</t>
  </si>
  <si>
    <t>นิรันดร</t>
  </si>
  <si>
    <t>อารยา</t>
  </si>
  <si>
    <t>วันชื่น</t>
  </si>
  <si>
    <t>ด.ช.</t>
  </si>
  <si>
    <t>จิรัฎฐ์</t>
  </si>
  <si>
    <t>คล้ายไพฑูรย์</t>
  </si>
  <si>
    <t>ชวัลวิทย์</t>
  </si>
  <si>
    <t>วิรัตกพันธ์</t>
  </si>
  <si>
    <t>เซนจิ</t>
  </si>
  <si>
    <t>จึงเสถียรทรัพย์</t>
  </si>
  <si>
    <t>ณอส</t>
  </si>
  <si>
    <t>เนาวเขตต์</t>
  </si>
  <si>
    <t>ธรณัส</t>
  </si>
  <si>
    <t>ไพรัชพร</t>
  </si>
  <si>
    <t>ธัญยธรณ์</t>
  </si>
  <si>
    <t>นิตยาภรณ์</t>
  </si>
  <si>
    <t>ธาม</t>
  </si>
  <si>
    <t>รัตนสกุลดิลก</t>
  </si>
  <si>
    <t>ปัณชพัฒน์</t>
  </si>
  <si>
    <t>ทรัพย์สิรินทร์</t>
  </si>
  <si>
    <t>พงษ์สวัสดิ์</t>
  </si>
  <si>
    <t>ศิริบูลย์ภักดี</t>
  </si>
  <si>
    <t>พีรวิชณ์</t>
  </si>
  <si>
    <t>นนทลีบุตร</t>
  </si>
  <si>
    <t>ภูริวัจน์</t>
  </si>
  <si>
    <t>บัวเทศ</t>
  </si>
  <si>
    <t>วรวัช</t>
  </si>
  <si>
    <t>วัชโรทัย</t>
  </si>
  <si>
    <t>วัชระวิชญ์</t>
  </si>
  <si>
    <t>ปลื้มปิติกมล</t>
  </si>
  <si>
    <t>อติวัณณ์</t>
  </si>
  <si>
    <t>จันทุมมี</t>
  </si>
  <si>
    <t>อภิวิชญ์</t>
  </si>
  <si>
    <t>อวยสุขนิธิพร</t>
  </si>
  <si>
    <t>ชั้นประถมศึกษาปีที่ 6/8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</si>
</sst>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Tahoma"/>
      <family val="2"/>
      <scheme val="minor"/>
    </font>
    <font>
      <sz val="11"/>
      <color theme="1"/>
      <name val="TH SarabunPSK"/>
      <family val="2"/>
    </font>
    <font>
      <b/>
      <sz val="10"/>
      <color rgb="FF0F766E"/>
      <name val="TH SarabunPSK"/>
      <family val="2"/>
    </font>
    <font>
      <b/>
      <sz val="8"/>
      <color rgb="FF334155"/>
      <name val="TH SarabunPSK"/>
      <family val="2"/>
    </font>
    <font>
      <b/>
      <sz val="26"/>
      <color rgb="FFFFFFFF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8"/>
      <color theme="1"/>
      <name val="TH SarabunPSK"/>
      <family val="2"/>
    </font>
    <font>
      <b/>
      <sz val="20"/>
      <color rgb="FF0F766E"/>
      <name val="TH SarabunPSK"/>
      <family val="2"/>
    </font>
    <font>
      <sz val="20"/>
      <color theme="1"/>
      <name val="TH SarabunPSK"/>
      <family val="2"/>
    </font>
    <font>
      <b/>
      <sz val="22"/>
      <color rgb="FFFFFFFF"/>
      <name val="TH SarabunPSK"/>
      <family val="2"/>
    </font>
    <font>
      <sz val="22"/>
      <color theme="1"/>
      <name val="TH SarabunPSK"/>
      <family val="2"/>
    </font>
    <font>
      <b/>
      <sz val="18"/>
      <color rgb="FF334155"/>
      <name val="TH SarabunPSK"/>
      <family val="2"/>
    </font>
    <font>
      <b/>
      <sz val="26"/>
      <color rgb="FF0F766E"/>
      <name val="TH SarabunPSK"/>
      <family val="2"/>
    </font>
    <font>
      <sz val="14"/>
      <name val="Cordia New"/>
      <family val="2"/>
    </font>
  </fonts>
  <fills count="6">
    <fill>
      <patternFill patternType="none"/>
    </fill>
    <fill>
      <patternFill patternType="gray125"/>
    </fill>
    <fill>
      <patternFill patternType="solid">
        <fgColor rgb="FF0F766E"/>
        <bgColor rgb="FF0F766E"/>
      </patternFill>
    </fill>
    <fill>
      <patternFill patternType="solid">
        <fgColor rgb="FFCCFBF1"/>
        <bgColor rgb="FFCCFBF1"/>
      </patternFill>
    </fill>
    <fill>
      <patternFill patternType="solid">
        <fgColor rgb="FFF1F5F9"/>
        <bgColor rgb="FFF1F5F9"/>
      </patternFill>
    </fill>
    <fill>
      <patternFill patternType="solid">
        <fgColor theme="0" tint="-4.9989318521683403E-2"/>
        <bgColor indexed="64"/>
      </patternFill>
    </fill>
  </fills>
  <borders count="51">
    <border>
      <left/>
      <right/>
      <top/>
      <bottom/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rgb="FFCBD5E1"/>
      </right>
      <top/>
      <bottom style="thin">
        <color rgb="FFCBD5E1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rgb="FFCBD5E1"/>
      </left>
      <right/>
      <top/>
      <bottom style="thin">
        <color indexed="64"/>
      </bottom>
      <diagonal/>
    </border>
    <border>
      <left style="thin">
        <color theme="0" tint="-0.34998626667073579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CBD5E1"/>
      </left>
      <right style="thin">
        <color rgb="FFCBD5E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theme="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 style="thin">
        <color theme="1"/>
      </right>
      <top style="thin">
        <color rgb="FFCBD5E1"/>
      </top>
      <bottom style="thin">
        <color theme="1"/>
      </bottom>
      <diagonal/>
    </border>
    <border>
      <left style="thin">
        <color theme="1"/>
      </left>
      <right/>
      <top/>
      <bottom style="thin">
        <color rgb="FFCBD5E1"/>
      </bottom>
      <diagonal/>
    </border>
    <border>
      <left/>
      <right/>
      <top/>
      <bottom style="thin">
        <color rgb="FFCBD5E1"/>
      </bottom>
      <diagonal/>
    </border>
    <border>
      <left/>
      <right style="thin">
        <color theme="1"/>
      </right>
      <top/>
      <bottom style="thin">
        <color rgb="FFCBD5E1"/>
      </bottom>
      <diagonal/>
    </border>
    <border>
      <left style="thin">
        <color theme="0" tint="-0.34998626667073579"/>
      </left>
      <right/>
      <top style="thin">
        <color theme="1"/>
      </top>
      <bottom style="thin">
        <color theme="0" tint="-0.34998626667073579"/>
      </bottom>
      <diagonal/>
    </border>
    <border>
      <left/>
      <right/>
      <top style="thin">
        <color theme="1"/>
      </top>
      <bottom style="thin">
        <color theme="0" tint="-0.34998626667073579"/>
      </bottom>
      <diagonal/>
    </border>
    <border>
      <left/>
      <right style="thin">
        <color theme="1"/>
      </right>
      <top style="thin">
        <color theme="1"/>
      </top>
      <bottom style="thin">
        <color theme="0" tint="-0.34998626667073579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/>
      <bottom style="thin">
        <color indexed="64"/>
      </bottom>
      <diagonal/>
    </border>
    <border>
      <left style="thin">
        <color rgb="FFCBD5E1"/>
      </left>
      <right style="thin">
        <color theme="1"/>
      </right>
      <top/>
      <bottom style="thin">
        <color theme="0" tint="-0.34998626667073579"/>
      </bottom>
      <diagonal/>
    </border>
    <border>
      <left style="thin">
        <color theme="1"/>
      </left>
      <right style="thin">
        <color rgb="FFCBD5E1"/>
      </right>
      <top style="thin">
        <color indexed="64"/>
      </top>
      <bottom style="thin">
        <color rgb="FFCBD5E1"/>
      </bottom>
      <diagonal/>
    </border>
    <border>
      <left style="thin">
        <color rgb="FFCBD5E1"/>
      </left>
      <right style="thin">
        <color theme="1"/>
      </right>
      <top/>
      <bottom style="thin">
        <color rgb="FFCBD5E1"/>
      </bottom>
      <diagonal/>
    </border>
    <border>
      <left/>
      <right style="thin">
        <color rgb="FFCBD5E1"/>
      </right>
      <top style="thin">
        <color indexed="64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rgb="FFCBD5E1"/>
      </bottom>
      <diagonal/>
    </border>
    <border>
      <left/>
      <right style="thin">
        <color rgb="FFCBD5E1"/>
      </right>
      <top style="thin">
        <color rgb="FFCBD5E1"/>
      </top>
      <bottom style="thin">
        <color theme="1"/>
      </bottom>
      <diagonal/>
    </border>
    <border>
      <left style="thin">
        <color rgb="FFCBD5E1"/>
      </left>
      <right/>
      <top style="thin">
        <color indexed="64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rgb="FFCBD5E1"/>
      </bottom>
      <diagonal/>
    </border>
    <border>
      <left style="thin">
        <color rgb="FFCBD5E1"/>
      </left>
      <right/>
      <top style="thin">
        <color rgb="FFCBD5E1"/>
      </top>
      <bottom style="thin">
        <color theme="1"/>
      </bottom>
      <diagonal/>
    </border>
    <border>
      <left/>
      <right/>
      <top style="thin">
        <color rgb="FFCBD5E1"/>
      </top>
      <bottom style="thin">
        <color rgb="FFCBD5E1"/>
      </bottom>
      <diagonal/>
    </border>
    <border>
      <left/>
      <right/>
      <top style="thin">
        <color rgb="FFCBD5E1"/>
      </top>
      <bottom style="thin">
        <color theme="1"/>
      </bottom>
      <diagonal/>
    </border>
    <border>
      <left/>
      <right/>
      <top style="thin">
        <color indexed="64"/>
      </top>
      <bottom style="thin">
        <color rgb="FFCBD5E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34998626667073579"/>
      </right>
      <top/>
      <bottom style="thin">
        <color indexed="64"/>
      </bottom>
      <diagonal/>
    </border>
    <border>
      <left/>
      <right style="thin">
        <color theme="1"/>
      </right>
      <top style="thin">
        <color rgb="FFCBD5E1"/>
      </top>
      <bottom style="thin">
        <color rgb="FFCBD5E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0" borderId="0"/>
  </cellStyleXfs>
  <cellXfs count="84">
    <xf numFmtId="0" fontId="0" fillId="0" borderId="0" xfId="0"/>
    <xf numFmtId="0" fontId="1" fillId="0" borderId="0" xfId="0" applyFont="1"/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 applyProtection="1">
      <alignment horizontal="center" vertical="center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/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10" fontId="9" fillId="0" borderId="18" xfId="0" applyNumberFormat="1" applyFont="1" applyBorder="1" applyAlignment="1">
      <alignment horizontal="center" vertical="center"/>
    </xf>
    <xf numFmtId="10" fontId="9" fillId="0" borderId="21" xfId="0" applyNumberFormat="1" applyFont="1" applyBorder="1" applyAlignment="1">
      <alignment horizontal="center" vertical="center"/>
    </xf>
    <xf numFmtId="0" fontId="1" fillId="0" borderId="29" xfId="0" applyFont="1" applyBorder="1"/>
    <xf numFmtId="0" fontId="1" fillId="0" borderId="30" xfId="0" applyFont="1" applyBorder="1"/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43" xfId="0" applyFont="1" applyBorder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9" fillId="0" borderId="39" xfId="0" applyFont="1" applyBorder="1" applyAlignment="1">
      <alignment horizontal="center" vertical="center"/>
    </xf>
    <xf numFmtId="0" fontId="9" fillId="0" borderId="41" xfId="0" applyFont="1" applyBorder="1" applyAlignment="1">
      <alignment horizontal="left" vertical="center"/>
    </xf>
    <xf numFmtId="0" fontId="9" fillId="0" borderId="36" xfId="0" applyFont="1" applyBorder="1" applyAlignment="1">
      <alignment horizontal="left" vertical="center"/>
    </xf>
    <xf numFmtId="0" fontId="9" fillId="0" borderId="40" xfId="0" applyFont="1" applyBorder="1" applyAlignment="1">
      <alignment horizontal="center" vertical="center"/>
    </xf>
    <xf numFmtId="0" fontId="9" fillId="0" borderId="4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11" fillId="5" borderId="25" xfId="0" applyFont="1" applyFill="1" applyBorder="1" applyAlignment="1">
      <alignment horizontal="center" vertical="center"/>
    </xf>
    <xf numFmtId="0" fontId="12" fillId="5" borderId="26" xfId="0" applyFont="1" applyFill="1" applyBorder="1"/>
    <xf numFmtId="0" fontId="12" fillId="5" borderId="27" xfId="0" applyFont="1" applyFill="1" applyBorder="1"/>
    <xf numFmtId="0" fontId="7" fillId="5" borderId="28" xfId="0" applyFont="1" applyFill="1" applyBorder="1" applyAlignment="1">
      <alignment horizontal="center"/>
    </xf>
    <xf numFmtId="0" fontId="7" fillId="5" borderId="0" xfId="0" applyFont="1" applyFill="1" applyAlignment="1">
      <alignment horizont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7" xfId="0" applyFont="1" applyFill="1" applyBorder="1" applyAlignment="1" applyProtection="1">
      <alignment horizontal="center" vertical="center"/>
      <protection locked="0"/>
    </xf>
    <xf numFmtId="0" fontId="8" fillId="2" borderId="8" xfId="0" applyFont="1" applyFill="1" applyBorder="1" applyAlignment="1">
      <alignment horizontal="center" vertical="center"/>
    </xf>
    <xf numFmtId="0" fontId="8" fillId="2" borderId="44" xfId="0" applyFont="1" applyFill="1" applyBorder="1" applyAlignment="1">
      <alignment horizontal="center" vertical="center"/>
    </xf>
    <xf numFmtId="0" fontId="8" fillId="2" borderId="45" xfId="0" applyFont="1" applyFill="1" applyBorder="1" applyAlignment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4" fillId="2" borderId="15" xfId="0" applyFont="1" applyFill="1" applyBorder="1" applyAlignment="1" applyProtection="1">
      <alignment horizontal="center" vertical="center"/>
      <protection locked="0"/>
    </xf>
    <xf numFmtId="0" fontId="4" fillId="2" borderId="28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15" fillId="0" borderId="14" xfId="0" applyFont="1" applyBorder="1" applyAlignment="1">
      <alignment horizontal="center" vertical="center"/>
    </xf>
    <xf numFmtId="0" fontId="10" fillId="0" borderId="15" xfId="0" applyFont="1" applyBorder="1"/>
    <xf numFmtId="0" fontId="10" fillId="0" borderId="16" xfId="0" applyFont="1" applyBorder="1"/>
    <xf numFmtId="0" fontId="13" fillId="2" borderId="13" xfId="0" applyFont="1" applyFill="1" applyBorder="1" applyAlignment="1">
      <alignment horizontal="center" vertical="center"/>
    </xf>
    <xf numFmtId="0" fontId="14" fillId="0" borderId="13" xfId="0" applyFont="1" applyBorder="1"/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6" xfId="0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0" fontId="9" fillId="0" borderId="49" xfId="1" applyFont="1" applyBorder="1" applyAlignment="1">
      <alignment horizontal="left" vertical="center"/>
    </xf>
    <xf numFmtId="0" fontId="9" fillId="0" borderId="50" xfId="1" applyFont="1" applyBorder="1" applyAlignment="1">
      <alignment horizontal="left" vertical="center"/>
    </xf>
  </cellXfs>
  <cellStyles count="2">
    <cellStyle name="ปกติ" xfId="0" builtinId="0"/>
    <cellStyle name="Normal_รายชื่อนักเรียนปีการศึกษา2550_31_10_2007" xfId="1" xr:uid="{19FA570B-2938-6841-8FDF-A75FF8FF4733}"/>
  </cellStyles>
  <dxfs count="72"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DCFCE7"/>
          <bgColor rgb="FFDCFCE7"/>
        </patternFill>
      </fill>
    </dxf>
    <dxf>
      <fill>
        <patternFill patternType="solid">
          <fgColor rgb="FFFEF9C3"/>
          <bgColor rgb="FFFEF9C3"/>
        </patternFill>
      </fill>
    </dxf>
    <dxf>
      <fill>
        <patternFill patternType="solid">
          <fgColor rgb="FFDBEAFE"/>
          <bgColor rgb="FFDBEAFE"/>
        </patternFill>
      </fill>
    </dxf>
    <dxf>
      <fill>
        <patternFill patternType="solid">
          <fgColor rgb="FFFEE2E2"/>
          <bgColor rgb="FFFEE2E2"/>
        </patternFill>
      </fill>
    </dxf>
    <dxf>
      <fill>
        <patternFill patternType="solid">
          <fgColor rgb="FFE2E8F0"/>
          <bgColor rgb="FFE2E8F0"/>
        </patternFill>
      </fill>
    </dxf>
    <dxf>
      <fill>
        <patternFill patternType="solid">
          <fgColor rgb="FFE2E8F0"/>
          <bgColor rgb="FFE2E8F0"/>
        </patternFill>
      </fill>
    </dxf>
  </dxfs>
  <tableStyles count="0" defaultTableStyle="TableStyleMedium9" defaultPivotStyle="PivotStyleLight16"/>
  <colors>
    <mruColors>
      <color rgb="FF00B4A9"/>
      <color rgb="FF0D76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AN34"/>
  <sheetViews>
    <sheetView tabSelected="1" zoomScale="50" workbookViewId="0">
      <pane xSplit="5" ySplit="4" topLeftCell="F5" activePane="bottomRight" state="frozen"/>
      <selection pane="topRight"/>
      <selection pane="bottomLeft"/>
      <selection pane="bottomRight" activeCell="A3" sqref="A3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">
        <v>128</v>
      </c>
      <c r="B1" s="53"/>
      <c r="C1" s="53"/>
      <c r="D1" s="53"/>
      <c r="E1" s="53"/>
      <c r="F1" s="47" t="s">
        <v>50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1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80">
        <v>18128</v>
      </c>
      <c r="C5" s="81" t="s">
        <v>66</v>
      </c>
      <c r="D5" s="82" t="s">
        <v>67</v>
      </c>
      <c r="E5" s="83" t="s">
        <v>68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80">
        <v>17978</v>
      </c>
      <c r="C6" s="81" t="s">
        <v>66</v>
      </c>
      <c r="D6" s="82" t="s">
        <v>69</v>
      </c>
      <c r="E6" s="83" t="s">
        <v>70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80">
        <v>18070</v>
      </c>
      <c r="C7" s="81" t="s">
        <v>66</v>
      </c>
      <c r="D7" s="82" t="s">
        <v>71</v>
      </c>
      <c r="E7" s="83" t="s">
        <v>72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80">
        <v>18160</v>
      </c>
      <c r="C8" s="81" t="s">
        <v>66</v>
      </c>
      <c r="D8" s="82" t="s">
        <v>73</v>
      </c>
      <c r="E8" s="83" t="s">
        <v>74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80">
        <v>18192</v>
      </c>
      <c r="C9" s="81" t="s">
        <v>66</v>
      </c>
      <c r="D9" s="82" t="s">
        <v>75</v>
      </c>
      <c r="E9" s="83" t="s">
        <v>76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80">
        <v>18162</v>
      </c>
      <c r="C10" s="81" t="s">
        <v>66</v>
      </c>
      <c r="D10" s="82" t="s">
        <v>77</v>
      </c>
      <c r="E10" s="83" t="s">
        <v>78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80">
        <v>18014</v>
      </c>
      <c r="C11" s="81" t="s">
        <v>66</v>
      </c>
      <c r="D11" s="82" t="s">
        <v>79</v>
      </c>
      <c r="E11" s="83" t="s">
        <v>80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80">
        <v>18194</v>
      </c>
      <c r="C12" s="81" t="s">
        <v>66</v>
      </c>
      <c r="D12" s="82" t="s">
        <v>81</v>
      </c>
      <c r="E12" s="83" t="s">
        <v>82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80">
        <v>18016</v>
      </c>
      <c r="C13" s="81" t="s">
        <v>66</v>
      </c>
      <c r="D13" s="82" t="s">
        <v>83</v>
      </c>
      <c r="E13" s="83" t="s">
        <v>84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80">
        <v>18169</v>
      </c>
      <c r="C14" s="81" t="s">
        <v>66</v>
      </c>
      <c r="D14" s="82" t="s">
        <v>85</v>
      </c>
      <c r="E14" s="83" t="s">
        <v>86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80">
        <v>18110</v>
      </c>
      <c r="C15" s="81" t="s">
        <v>66</v>
      </c>
      <c r="D15" s="82" t="s">
        <v>87</v>
      </c>
      <c r="E15" s="83" t="s">
        <v>88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80">
        <v>18051</v>
      </c>
      <c r="C16" s="81" t="s">
        <v>66</v>
      </c>
      <c r="D16" s="82" t="s">
        <v>89</v>
      </c>
      <c r="E16" s="83" t="s">
        <v>90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80">
        <v>18111</v>
      </c>
      <c r="C17" s="81" t="s">
        <v>66</v>
      </c>
      <c r="D17" s="82" t="s">
        <v>91</v>
      </c>
      <c r="E17" s="83" t="s">
        <v>92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80">
        <v>18187</v>
      </c>
      <c r="C18" s="81" t="s">
        <v>66</v>
      </c>
      <c r="D18" s="82" t="s">
        <v>93</v>
      </c>
      <c r="E18" s="83" t="s">
        <v>94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80">
        <v>18142</v>
      </c>
      <c r="C19" s="81" t="s">
        <v>66</v>
      </c>
      <c r="D19" s="82" t="s">
        <v>95</v>
      </c>
      <c r="E19" s="83" t="s">
        <v>96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80">
        <v>18054</v>
      </c>
      <c r="C20" s="81" t="s">
        <v>97</v>
      </c>
      <c r="D20" s="82" t="s">
        <v>98</v>
      </c>
      <c r="E20" s="83" t="s">
        <v>99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80">
        <v>18205</v>
      </c>
      <c r="C21" s="81" t="s">
        <v>97</v>
      </c>
      <c r="D21" s="82" t="s">
        <v>100</v>
      </c>
      <c r="E21" s="83" t="s">
        <v>101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80">
        <v>17995</v>
      </c>
      <c r="C22" s="81" t="s">
        <v>97</v>
      </c>
      <c r="D22" s="82" t="s">
        <v>102</v>
      </c>
      <c r="E22" s="83" t="s">
        <v>103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80">
        <v>18056</v>
      </c>
      <c r="C23" s="81" t="s">
        <v>97</v>
      </c>
      <c r="D23" s="82" t="s">
        <v>104</v>
      </c>
      <c r="E23" s="83" t="s">
        <v>105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80">
        <v>17998</v>
      </c>
      <c r="C24" s="81" t="s">
        <v>97</v>
      </c>
      <c r="D24" s="82" t="s">
        <v>106</v>
      </c>
      <c r="E24" s="83" t="s">
        <v>107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80">
        <v>18178</v>
      </c>
      <c r="C25" s="81" t="s">
        <v>97</v>
      </c>
      <c r="D25" s="82" t="s">
        <v>108</v>
      </c>
      <c r="E25" s="83" t="s">
        <v>109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80">
        <v>18148</v>
      </c>
      <c r="C26" s="81" t="s">
        <v>97</v>
      </c>
      <c r="D26" s="82" t="s">
        <v>110</v>
      </c>
      <c r="E26" s="83" t="s">
        <v>111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80">
        <v>18001</v>
      </c>
      <c r="C27" s="81" t="s">
        <v>97</v>
      </c>
      <c r="D27" s="82" t="s">
        <v>112</v>
      </c>
      <c r="E27" s="83" t="s">
        <v>113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80">
        <v>18061</v>
      </c>
      <c r="C28" s="81" t="s">
        <v>97</v>
      </c>
      <c r="D28" s="82" t="s">
        <v>114</v>
      </c>
      <c r="E28" s="83" t="s">
        <v>115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80">
        <v>18093</v>
      </c>
      <c r="C29" s="81" t="s">
        <v>97</v>
      </c>
      <c r="D29" s="82" t="s">
        <v>116</v>
      </c>
      <c r="E29" s="83" t="s">
        <v>117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80">
        <v>18214</v>
      </c>
      <c r="C30" s="81" t="s">
        <v>97</v>
      </c>
      <c r="D30" s="82" t="s">
        <v>118</v>
      </c>
      <c r="E30" s="83" t="s">
        <v>119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80">
        <v>18006</v>
      </c>
      <c r="C31" s="81" t="s">
        <v>97</v>
      </c>
      <c r="D31" s="82" t="s">
        <v>120</v>
      </c>
      <c r="E31" s="83" t="s">
        <v>121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80">
        <v>18216</v>
      </c>
      <c r="C32" s="81" t="s">
        <v>97</v>
      </c>
      <c r="D32" s="82" t="s">
        <v>122</v>
      </c>
      <c r="E32" s="83" t="s">
        <v>123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80">
        <v>18007</v>
      </c>
      <c r="C33" s="81" t="s">
        <v>97</v>
      </c>
      <c r="D33" s="82" t="s">
        <v>124</v>
      </c>
      <c r="E33" s="83" t="s">
        <v>125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80">
        <v>18127</v>
      </c>
      <c r="C34" s="81" t="s">
        <v>97</v>
      </c>
      <c r="D34" s="82" t="s">
        <v>126</v>
      </c>
      <c r="E34" s="83" t="s">
        <v>127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 objects="1" scenarios="1"/>
  <mergeCells count="5">
    <mergeCell ref="F1:AN1"/>
    <mergeCell ref="A3:E3"/>
    <mergeCell ref="A1:E2"/>
    <mergeCell ref="F2:H2"/>
    <mergeCell ref="C4:E4"/>
  </mergeCells>
  <conditionalFormatting sqref="F3:AJ3">
    <cfRule type="expression" dxfId="71" priority="2" stopIfTrue="1">
      <formula>$F$2="หยุดทั้งเดือน"</formula>
    </cfRule>
  </conditionalFormatting>
  <conditionalFormatting sqref="F5:AJ34">
    <cfRule type="expression" dxfId="70" priority="1" stopIfTrue="1">
      <formula>OR(F$3="วันหยุด", $F$2="หยุดทั้งเดือน")</formula>
    </cfRule>
    <cfRule type="cellIs" dxfId="69" priority="3" operator="equal">
      <formula>"ข"</formula>
    </cfRule>
    <cfRule type="cellIs" dxfId="68" priority="4" operator="equal">
      <formula>"ล"</formula>
    </cfRule>
    <cfRule type="cellIs" dxfId="67" priority="5" operator="equal">
      <formula>"ป"</formula>
    </cfRule>
    <cfRule type="cellIs" dxfId="66" priority="6" operator="equal">
      <formula>"/"</formula>
    </cfRule>
  </conditionalFormatting>
  <dataValidations count="3">
    <dataValidation type="list" sqref="F2" xr:uid="{00000000-0002-0000-0500-000000000000}">
      <formula1>"เปิดเรียนปกติ,หยุดทั้งเดือน"</formula1>
    </dataValidation>
    <dataValidation type="list" sqref="F3:AI3" xr:uid="{00000000-0002-0000-0500-000001000000}">
      <formula1>"วันเรียน,วันหยุด"</formula1>
    </dataValidation>
    <dataValidation type="list" allowBlank="1" sqref="F5:AI34" xr:uid="{00000000-0002-0000-05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N34"/>
  <sheetViews>
    <sheetView zoomScale="81" workbookViewId="0">
      <pane xSplit="5" ySplit="4" topLeftCell="F16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47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7" priority="2" stopIfTrue="1">
      <formula>$F$2="หยุดทั้งเดือน"</formula>
    </cfRule>
  </conditionalFormatting>
  <conditionalFormatting sqref="F5:AJ34">
    <cfRule type="expression" dxfId="16" priority="1" stopIfTrue="1">
      <formula>OR(F$3="วันหยุด", $F$2="หยุดทั้งเดือน")</formula>
    </cfRule>
    <cfRule type="cellIs" dxfId="15" priority="3" operator="equal">
      <formula>"ข"</formula>
    </cfRule>
    <cfRule type="cellIs" dxfId="14" priority="4" operator="equal">
      <formula>"ล"</formula>
    </cfRule>
    <cfRule type="cellIs" dxfId="13" priority="5" operator="equal">
      <formula>"ป"</formula>
    </cfRule>
    <cfRule type="cellIs" dxfId="12" priority="6" operator="equal">
      <formula>"/"</formula>
    </cfRule>
  </conditionalFormatting>
  <dataValidations count="3">
    <dataValidation type="list" sqref="F2" xr:uid="{00000000-0002-0000-0200-000000000000}">
      <formula1>"เปิดเรียนปกติ,หยุดทั้งเดือน"</formula1>
    </dataValidation>
    <dataValidation type="list" sqref="F3:AJ3" xr:uid="{00000000-0002-0000-0200-000001000000}">
      <formula1>"วันเรียน,วันหยุด"</formula1>
    </dataValidation>
    <dataValidation type="list" allowBlank="1" sqref="F5:AJ34" xr:uid="{00000000-0002-0000-02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N34"/>
  <sheetViews>
    <sheetView zoomScale="6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48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11" priority="2" stopIfTrue="1">
      <formula>$F$2="หยุดทั้งเดือน"</formula>
    </cfRule>
  </conditionalFormatting>
  <conditionalFormatting sqref="F5:AJ34">
    <cfRule type="expression" dxfId="10" priority="1" stopIfTrue="1">
      <formula>OR(F$3="วันหยุด", $F$2="หยุดทั้งเดือน")</formula>
    </cfRule>
    <cfRule type="cellIs" dxfId="9" priority="3" operator="equal">
      <formula>"ข"</formula>
    </cfRule>
    <cfRule type="cellIs" dxfId="8" priority="4" operator="equal">
      <formula>"ล"</formula>
    </cfRule>
    <cfRule type="cellIs" dxfId="7" priority="5" operator="equal">
      <formula>"ป"</formula>
    </cfRule>
    <cfRule type="cellIs" dxfId="6" priority="6" operator="equal">
      <formula>"/"</formula>
    </cfRule>
  </conditionalFormatting>
  <dataValidations count="3">
    <dataValidation type="list" sqref="F2" xr:uid="{00000000-0002-0000-0300-000000000000}">
      <formula1>"เปิดเรียนปกติ,หยุดทั้งเดือน"</formula1>
    </dataValidation>
    <dataValidation type="list" sqref="F3:AI3" xr:uid="{00000000-0002-0000-0300-000001000000}">
      <formula1>"วันเรียน,วันหยุด"</formula1>
    </dataValidation>
    <dataValidation type="list" allowBlank="1" sqref="F5:AI34" xr:uid="{00000000-0002-0000-03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N34"/>
  <sheetViews>
    <sheetView zoomScale="6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49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มกราคม!A3</f>
        <v>ปีการศึกษา 2570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">
        <v>6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" priority="2" stopIfTrue="1">
      <formula>$F$2="หยุดทั้งเดือน"</formula>
    </cfRule>
  </conditionalFormatting>
  <conditionalFormatting sqref="F5:AJ34">
    <cfRule type="expression" dxfId="4" priority="1" stopIfTrue="1">
      <formula>OR(F$3="วันหยุด", $F$2="หยุดทั้งเดือน")</formula>
    </cfRule>
    <cfRule type="cellIs" dxfId="3" priority="3" operator="equal">
      <formula>"ข"</formula>
    </cfRule>
    <cfRule type="cellIs" dxfId="2" priority="4" operator="equal">
      <formula>"ล"</formula>
    </cfRule>
    <cfRule type="cellIs" dxfId="1" priority="5" operator="equal">
      <formula>"ป"</formula>
    </cfRule>
    <cfRule type="cellIs" dxfId="0" priority="6" operator="equal">
      <formula>"/"</formula>
    </cfRule>
  </conditionalFormatting>
  <dataValidations count="3">
    <dataValidation type="list" sqref="F2" xr:uid="{00000000-0002-0000-0400-000000000000}">
      <formula1>"เปิดเรียนปกติ,หยุดทั้งเดือน"</formula1>
    </dataValidation>
    <dataValidation type="list" sqref="F3:AJ3" xr:uid="{00000000-0002-0000-0400-000001000000}">
      <formula1>"วันเรียน,วันหยุด"</formula1>
    </dataValidation>
    <dataValidation type="list" allowBlank="1" sqref="F5:AJ34" xr:uid="{00000000-0002-0000-04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/>
  <dimension ref="A1:K33"/>
  <sheetViews>
    <sheetView zoomScale="75" zoomScaleNormal="66" workbookViewId="0">
      <selection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6" width="15" customWidth="1"/>
    <col min="7" max="10" width="9" customWidth="1"/>
    <col min="11" max="11" width="12" customWidth="1"/>
  </cols>
  <sheetData>
    <row r="1" spans="1:11" ht="35" customHeight="1" x14ac:dyDescent="0.55000000000000004">
      <c r="A1" s="69" t="str">
        <f>มิถุนายน!A1</f>
        <v>ชั้นประถมศึกษาปีที่ 6/8</v>
      </c>
      <c r="B1" s="70"/>
      <c r="C1" s="70"/>
      <c r="D1" s="70"/>
      <c r="E1" s="70"/>
      <c r="F1" s="71" t="s">
        <v>57</v>
      </c>
      <c r="G1" s="72"/>
      <c r="H1" s="72"/>
      <c r="I1" s="72"/>
      <c r="J1" s="72"/>
      <c r="K1" s="73"/>
    </row>
    <row r="2" spans="1:11" ht="25" customHeight="1" x14ac:dyDescent="0.45">
      <c r="A2" s="66" t="str">
        <f>มกราคม!A3</f>
        <v>ปีการศึกษา 2570</v>
      </c>
      <c r="B2" s="67"/>
      <c r="C2" s="67"/>
      <c r="D2" s="67"/>
      <c r="E2" s="68"/>
      <c r="F2" s="74"/>
      <c r="G2" s="75"/>
      <c r="H2" s="75"/>
      <c r="I2" s="75"/>
      <c r="J2" s="75"/>
      <c r="K2" s="76"/>
    </row>
    <row r="3" spans="1:11" ht="28" customHeight="1" x14ac:dyDescent="0.15">
      <c r="A3" s="14" t="s">
        <v>4</v>
      </c>
      <c r="B3" s="2" t="s">
        <v>5</v>
      </c>
      <c r="C3" s="77" t="str">
        <f>มกราคม!C4</f>
        <v>ชื่อ - นามสกุล</v>
      </c>
      <c r="D3" s="78"/>
      <c r="E3" s="79"/>
      <c r="F3" s="14" t="s">
        <v>58</v>
      </c>
      <c r="G3" s="2" t="s">
        <v>59</v>
      </c>
      <c r="H3" s="2" t="s">
        <v>60</v>
      </c>
      <c r="I3" s="2" t="s">
        <v>61</v>
      </c>
      <c r="J3" s="2" t="s">
        <v>62</v>
      </c>
      <c r="K3" s="15" t="s">
        <v>63</v>
      </c>
    </row>
    <row r="4" spans="1:11" ht="22" customHeight="1" x14ac:dyDescent="0.15">
      <c r="A4" s="16">
        <v>1</v>
      </c>
      <c r="B4" s="33">
        <f>มิถุนายน!B5</f>
        <v>18128</v>
      </c>
      <c r="C4" s="33" t="str">
        <f>มิถุนายน!C5</f>
        <v>ด.ญ.</v>
      </c>
      <c r="D4" s="43" t="str">
        <f>มิถุนายน!D5</f>
        <v>กวินทิพย์</v>
      </c>
      <c r="E4" s="43" t="str">
        <f>มิถุนายน!E5</f>
        <v>เชื้อช่าง</v>
      </c>
      <c r="F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4" s="5">
        <f>SUM(มิถุนายน:พฤษภาคม!AK5)</f>
        <v>365</v>
      </c>
      <c r="H4" s="5">
        <f>SUM(มิถุนายน:พฤษภาคม!AN5)</f>
        <v>0</v>
      </c>
      <c r="I4" s="5">
        <f>SUM(มิถุนายน:พฤษภาคม!AM5)</f>
        <v>0</v>
      </c>
      <c r="J4" s="5">
        <f>SUM(มิถุนายน:พฤษภาคม!AL5)</f>
        <v>0</v>
      </c>
      <c r="K4" s="19">
        <f t="shared" ref="K4:K33" si="0">IFERROR((G4/F4), 0)</f>
        <v>1</v>
      </c>
    </row>
    <row r="5" spans="1:11" ht="22" customHeight="1" x14ac:dyDescent="0.15">
      <c r="A5" s="16">
        <v>2</v>
      </c>
      <c r="B5" s="5">
        <f>มิถุนายน!B6</f>
        <v>17978</v>
      </c>
      <c r="C5" s="5" t="str">
        <f>มิถุนายน!C6</f>
        <v>ด.ญ.</v>
      </c>
      <c r="D5" s="44" t="str">
        <f>มิถุนายน!D6</f>
        <v>กาญจ์นสิธร</v>
      </c>
      <c r="E5" s="44" t="str">
        <f>มิถุนายน!E6</f>
        <v>ชำมะนาด</v>
      </c>
      <c r="F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5" s="5">
        <f>SUM(มิถุนายน:พฤษภาคม!AK6)</f>
        <v>365</v>
      </c>
      <c r="H5" s="5">
        <f>SUM(มิถุนายน:พฤษภาคม!AN6)</f>
        <v>0</v>
      </c>
      <c r="I5" s="5">
        <f>SUM(มิถุนายน:พฤษภาคม!AM6)</f>
        <v>0</v>
      </c>
      <c r="J5" s="5">
        <f>SUM(มิถุนายน:พฤษภาคม!AL6)</f>
        <v>0</v>
      </c>
      <c r="K5" s="19">
        <f t="shared" si="0"/>
        <v>1</v>
      </c>
    </row>
    <row r="6" spans="1:11" ht="22" customHeight="1" x14ac:dyDescent="0.15">
      <c r="A6" s="16">
        <v>3</v>
      </c>
      <c r="B6" s="5">
        <f>มิถุนายน!B7</f>
        <v>18070</v>
      </c>
      <c r="C6" s="5" t="str">
        <f>มิถุนายน!C7</f>
        <v>ด.ญ.</v>
      </c>
      <c r="D6" s="44" t="str">
        <f>มิถุนายน!D7</f>
        <v>ชนิชา</v>
      </c>
      <c r="E6" s="44" t="str">
        <f>มิถุนายน!E7</f>
        <v>คงคาเจริญ</v>
      </c>
      <c r="F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6" s="5">
        <f>SUM(มิถุนายน:พฤษภาคม!AK7)</f>
        <v>365</v>
      </c>
      <c r="H6" s="5">
        <f>SUM(มิถุนายน:พฤษภาคม!AN7)</f>
        <v>0</v>
      </c>
      <c r="I6" s="5">
        <f>SUM(มิถุนายน:พฤษภาคม!AM7)</f>
        <v>0</v>
      </c>
      <c r="J6" s="5">
        <f>SUM(มิถุนายน:พฤษภาคม!AL7)</f>
        <v>0</v>
      </c>
      <c r="K6" s="19">
        <f t="shared" si="0"/>
        <v>1</v>
      </c>
    </row>
    <row r="7" spans="1:11" ht="22" customHeight="1" x14ac:dyDescent="0.15">
      <c r="A7" s="16">
        <v>4</v>
      </c>
      <c r="B7" s="5">
        <f>มิถุนายน!B8</f>
        <v>18160</v>
      </c>
      <c r="C7" s="5" t="str">
        <f>มิถุนายน!C8</f>
        <v>ด.ญ.</v>
      </c>
      <c r="D7" s="44" t="str">
        <f>มิถุนายน!D8</f>
        <v>ชนิศรา</v>
      </c>
      <c r="E7" s="44" t="str">
        <f>มิถุนายน!E8</f>
        <v>วัฒนศัพท์</v>
      </c>
      <c r="F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7" s="5">
        <f>SUM(มิถุนายน:พฤษภาคม!AK8)</f>
        <v>365</v>
      </c>
      <c r="H7" s="5">
        <f>SUM(มิถุนายน:พฤษภาคม!AN8)</f>
        <v>0</v>
      </c>
      <c r="I7" s="5">
        <f>SUM(มิถุนายน:พฤษภาคม!AM8)</f>
        <v>0</v>
      </c>
      <c r="J7" s="5">
        <f>SUM(มิถุนายน:พฤษภาคม!AL8)</f>
        <v>0</v>
      </c>
      <c r="K7" s="19">
        <f t="shared" si="0"/>
        <v>1</v>
      </c>
    </row>
    <row r="8" spans="1:11" ht="22" customHeight="1" x14ac:dyDescent="0.15">
      <c r="A8" s="16">
        <v>5</v>
      </c>
      <c r="B8" s="5">
        <f>มิถุนายน!B9</f>
        <v>18192</v>
      </c>
      <c r="C8" s="5" t="str">
        <f>มิถุนายน!C9</f>
        <v>ด.ญ.</v>
      </c>
      <c r="D8" s="44" t="str">
        <f>มิถุนายน!D9</f>
        <v>ณิวาริณษ์</v>
      </c>
      <c r="E8" s="44" t="str">
        <f>มิถุนายน!E9</f>
        <v>วงศ์นิวัติขจร</v>
      </c>
      <c r="F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8" s="5">
        <f>SUM(มิถุนายน:พฤษภาคม!AK9)</f>
        <v>365</v>
      </c>
      <c r="H8" s="5">
        <f>SUM(มิถุนายน:พฤษภาคม!AN9)</f>
        <v>0</v>
      </c>
      <c r="I8" s="5">
        <f>SUM(มิถุนายน:พฤษภาคม!AM9)</f>
        <v>0</v>
      </c>
      <c r="J8" s="5">
        <f>SUM(มิถุนายน:พฤษภาคม!AL9)</f>
        <v>0</v>
      </c>
      <c r="K8" s="19">
        <f t="shared" si="0"/>
        <v>1</v>
      </c>
    </row>
    <row r="9" spans="1:11" ht="22" customHeight="1" x14ac:dyDescent="0.15">
      <c r="A9" s="16">
        <v>6</v>
      </c>
      <c r="B9" s="5">
        <f>มิถุนายน!B10</f>
        <v>18162</v>
      </c>
      <c r="C9" s="5" t="str">
        <f>มิถุนายน!C10</f>
        <v>ด.ญ.</v>
      </c>
      <c r="D9" s="44" t="str">
        <f>มิถุนายน!D10</f>
        <v>ดวงกมล</v>
      </c>
      <c r="E9" s="44" t="str">
        <f>มิถุนายน!E10</f>
        <v>จันดาหอม</v>
      </c>
      <c r="F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9" s="5">
        <f>SUM(มิถุนายน:พฤษภาคม!AK10)</f>
        <v>365</v>
      </c>
      <c r="H9" s="5">
        <f>SUM(มิถุนายน:พฤษภาคม!AN10)</f>
        <v>0</v>
      </c>
      <c r="I9" s="5">
        <f>SUM(มิถุนายน:พฤษภาคม!AM10)</f>
        <v>0</v>
      </c>
      <c r="J9" s="5">
        <f>SUM(มิถุนายน:พฤษภาคม!AL10)</f>
        <v>0</v>
      </c>
      <c r="K9" s="19">
        <f t="shared" si="0"/>
        <v>1</v>
      </c>
    </row>
    <row r="10" spans="1:11" ht="22" customHeight="1" x14ac:dyDescent="0.15">
      <c r="A10" s="16">
        <v>7</v>
      </c>
      <c r="B10" s="5">
        <f>มิถุนายน!B11</f>
        <v>18014</v>
      </c>
      <c r="C10" s="5" t="str">
        <f>มิถุนายน!C11</f>
        <v>ด.ญ.</v>
      </c>
      <c r="D10" s="44" t="str">
        <f>มิถุนายน!D11</f>
        <v>นันณภัชสรณ์</v>
      </c>
      <c r="E10" s="44" t="str">
        <f>มิถุนายน!E11</f>
        <v>พวงบุบผา</v>
      </c>
      <c r="F1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0" s="5">
        <f>SUM(มิถุนายน:พฤษภาคม!AK11)</f>
        <v>365</v>
      </c>
      <c r="H10" s="5">
        <f>SUM(มิถุนายน:พฤษภาคม!AN11)</f>
        <v>0</v>
      </c>
      <c r="I10" s="5">
        <f>SUM(มิถุนายน:พฤษภาคม!AM11)</f>
        <v>0</v>
      </c>
      <c r="J10" s="5">
        <f>SUM(มิถุนายน:พฤษภาคม!AL11)</f>
        <v>0</v>
      </c>
      <c r="K10" s="19">
        <f t="shared" si="0"/>
        <v>1</v>
      </c>
    </row>
    <row r="11" spans="1:11" ht="22" customHeight="1" x14ac:dyDescent="0.15">
      <c r="A11" s="16">
        <v>8</v>
      </c>
      <c r="B11" s="5">
        <f>มิถุนายน!B12</f>
        <v>18194</v>
      </c>
      <c r="C11" s="5" t="str">
        <f>มิถุนายน!C12</f>
        <v>ด.ญ.</v>
      </c>
      <c r="D11" s="44" t="str">
        <f>มิถุนายน!D12</f>
        <v>นันท์มนัส</v>
      </c>
      <c r="E11" s="44" t="str">
        <f>มิถุนายน!E12</f>
        <v>หงษ์วิวัฒน์</v>
      </c>
      <c r="F1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1" s="5">
        <f>SUM(มิถุนายน:พฤษภาคม!AK12)</f>
        <v>365</v>
      </c>
      <c r="H11" s="5">
        <f>SUM(มิถุนายน:พฤษภาคม!AN12)</f>
        <v>0</v>
      </c>
      <c r="I11" s="5">
        <f>SUM(มิถุนายน:พฤษภาคม!AM12)</f>
        <v>0</v>
      </c>
      <c r="J11" s="5">
        <f>SUM(มิถุนายน:พฤษภาคม!AL12)</f>
        <v>0</v>
      </c>
      <c r="K11" s="19">
        <f t="shared" si="0"/>
        <v>1</v>
      </c>
    </row>
    <row r="12" spans="1:11" ht="22" customHeight="1" x14ac:dyDescent="0.15">
      <c r="A12" s="16">
        <v>9</v>
      </c>
      <c r="B12" s="5">
        <f>มิถุนายน!B13</f>
        <v>18016</v>
      </c>
      <c r="C12" s="5" t="str">
        <f>มิถุนายน!C13</f>
        <v>ด.ญ.</v>
      </c>
      <c r="D12" s="44" t="str">
        <f>มิถุนายน!D13</f>
        <v>พิชญาภัค</v>
      </c>
      <c r="E12" s="44" t="str">
        <f>มิถุนายน!E13</f>
        <v>สุทธิ</v>
      </c>
      <c r="F1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2" s="5">
        <f>SUM(มิถุนายน:พฤษภาคม!AK13)</f>
        <v>365</v>
      </c>
      <c r="H12" s="5">
        <f>SUM(มิถุนายน:พฤษภาคม!AN13)</f>
        <v>0</v>
      </c>
      <c r="I12" s="5">
        <f>SUM(มิถุนายน:พฤษภาคม!AM13)</f>
        <v>0</v>
      </c>
      <c r="J12" s="5">
        <f>SUM(มิถุนายน:พฤษภาคม!AL13)</f>
        <v>0</v>
      </c>
      <c r="K12" s="19">
        <f t="shared" si="0"/>
        <v>1</v>
      </c>
    </row>
    <row r="13" spans="1:11" ht="22" customHeight="1" x14ac:dyDescent="0.15">
      <c r="A13" s="16">
        <v>10</v>
      </c>
      <c r="B13" s="5">
        <f>มิถุนายน!B14</f>
        <v>18169</v>
      </c>
      <c r="C13" s="5" t="str">
        <f>มิถุนายน!C14</f>
        <v>ด.ญ.</v>
      </c>
      <c r="D13" s="44" t="str">
        <f>มิถุนายน!D14</f>
        <v>วิชญาดา</v>
      </c>
      <c r="E13" s="44" t="str">
        <f>มิถุนายน!E14</f>
        <v>เข็มนาค</v>
      </c>
      <c r="F1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3" s="5">
        <f>SUM(มิถุนายน:พฤษภาคม!AK14)</f>
        <v>365</v>
      </c>
      <c r="H13" s="5">
        <f>SUM(มิถุนายน:พฤษภาคม!AN14)</f>
        <v>0</v>
      </c>
      <c r="I13" s="5">
        <f>SUM(มิถุนายน:พฤษภาคม!AM14)</f>
        <v>0</v>
      </c>
      <c r="J13" s="5">
        <f>SUM(มิถุนายน:พฤษภาคม!AL14)</f>
        <v>0</v>
      </c>
      <c r="K13" s="19">
        <f t="shared" si="0"/>
        <v>1</v>
      </c>
    </row>
    <row r="14" spans="1:11" ht="22" customHeight="1" x14ac:dyDescent="0.15">
      <c r="A14" s="16">
        <v>11</v>
      </c>
      <c r="B14" s="5">
        <f>มิถุนายน!B15</f>
        <v>18110</v>
      </c>
      <c r="C14" s="5" t="str">
        <f>มิถุนายน!C15</f>
        <v>ด.ญ.</v>
      </c>
      <c r="D14" s="44" t="str">
        <f>มิถุนายน!D15</f>
        <v>ศุภัคชญา</v>
      </c>
      <c r="E14" s="44" t="str">
        <f>มิถุนายน!E15</f>
        <v>มณีงาม</v>
      </c>
      <c r="F1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4" s="5">
        <f>SUM(มิถุนายน:พฤษภาคม!AK15)</f>
        <v>365</v>
      </c>
      <c r="H14" s="5">
        <f>SUM(มิถุนายน:พฤษภาคม!AN15)</f>
        <v>0</v>
      </c>
      <c r="I14" s="5">
        <f>SUM(มิถุนายน:พฤษภาคม!AM15)</f>
        <v>0</v>
      </c>
      <c r="J14" s="5">
        <f>SUM(มิถุนายน:พฤษภาคม!AL15)</f>
        <v>0</v>
      </c>
      <c r="K14" s="19">
        <f t="shared" si="0"/>
        <v>1</v>
      </c>
    </row>
    <row r="15" spans="1:11" ht="22" customHeight="1" x14ac:dyDescent="0.15">
      <c r="A15" s="16">
        <v>12</v>
      </c>
      <c r="B15" s="5">
        <f>มิถุนายน!B16</f>
        <v>18051</v>
      </c>
      <c r="C15" s="5" t="str">
        <f>มิถุนายน!C16</f>
        <v>ด.ญ.</v>
      </c>
      <c r="D15" s="44" t="str">
        <f>มิถุนายน!D16</f>
        <v>สลิลรดา</v>
      </c>
      <c r="E15" s="44" t="str">
        <f>มิถุนายน!E16</f>
        <v>วรจรรยาวงศ์</v>
      </c>
      <c r="F1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5" s="5">
        <f>SUM(มิถุนายน:พฤษภาคม!AK16)</f>
        <v>365</v>
      </c>
      <c r="H15" s="5">
        <f>SUM(มิถุนายน:พฤษภาคม!AN16)</f>
        <v>0</v>
      </c>
      <c r="I15" s="5">
        <f>SUM(มิถุนายน:พฤษภาคม!AM16)</f>
        <v>0</v>
      </c>
      <c r="J15" s="5">
        <f>SUM(มิถุนายน:พฤษภาคม!AL16)</f>
        <v>0</v>
      </c>
      <c r="K15" s="19">
        <f t="shared" si="0"/>
        <v>1</v>
      </c>
    </row>
    <row r="16" spans="1:11" ht="22" customHeight="1" x14ac:dyDescent="0.15">
      <c r="A16" s="16">
        <v>13</v>
      </c>
      <c r="B16" s="5">
        <f>มิถุนายน!B17</f>
        <v>18111</v>
      </c>
      <c r="C16" s="5" t="str">
        <f>มิถุนายน!C17</f>
        <v>ด.ญ.</v>
      </c>
      <c r="D16" s="44" t="str">
        <f>มิถุนายน!D17</f>
        <v>อลินดา</v>
      </c>
      <c r="E16" s="44" t="str">
        <f>มิถุนายน!E17</f>
        <v>ดวงสอดศรี</v>
      </c>
      <c r="F1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6" s="5">
        <f>SUM(มิถุนายน:พฤษภาคม!AK17)</f>
        <v>365</v>
      </c>
      <c r="H16" s="5">
        <f>SUM(มิถุนายน:พฤษภาคม!AN17)</f>
        <v>0</v>
      </c>
      <c r="I16" s="5">
        <f>SUM(มิถุนายน:พฤษภาคม!AM17)</f>
        <v>0</v>
      </c>
      <c r="J16" s="5">
        <f>SUM(มิถุนายน:พฤษภาคม!AL17)</f>
        <v>0</v>
      </c>
      <c r="K16" s="19">
        <f t="shared" si="0"/>
        <v>1</v>
      </c>
    </row>
    <row r="17" spans="1:11" ht="22" customHeight="1" x14ac:dyDescent="0.15">
      <c r="A17" s="16">
        <v>14</v>
      </c>
      <c r="B17" s="5">
        <f>มิถุนายน!B18</f>
        <v>18187</v>
      </c>
      <c r="C17" s="5" t="str">
        <f>มิถุนายน!C18</f>
        <v>ด.ญ.</v>
      </c>
      <c r="D17" s="44" t="str">
        <f>มิถุนายน!D18</f>
        <v>อาณดา</v>
      </c>
      <c r="E17" s="44" t="str">
        <f>มิถุนายน!E18</f>
        <v>นิรันดร</v>
      </c>
      <c r="F1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7" s="5">
        <f>SUM(มิถุนายน:พฤษภาคม!AK18)</f>
        <v>365</v>
      </c>
      <c r="H17" s="5">
        <f>SUM(มิถุนายน:พฤษภาคม!AN18)</f>
        <v>0</v>
      </c>
      <c r="I17" s="5">
        <f>SUM(มิถุนายน:พฤษภาคม!AM18)</f>
        <v>0</v>
      </c>
      <c r="J17" s="5">
        <f>SUM(มิถุนายน:พฤษภาคม!AL18)</f>
        <v>0</v>
      </c>
      <c r="K17" s="19">
        <f t="shared" si="0"/>
        <v>1</v>
      </c>
    </row>
    <row r="18" spans="1:11" ht="22" customHeight="1" x14ac:dyDescent="0.15">
      <c r="A18" s="16">
        <v>15</v>
      </c>
      <c r="B18" s="5">
        <f>มิถุนายน!B19</f>
        <v>18142</v>
      </c>
      <c r="C18" s="5" t="str">
        <f>มิถุนายน!C19</f>
        <v>ด.ญ.</v>
      </c>
      <c r="D18" s="44" t="str">
        <f>มิถุนายน!D19</f>
        <v>อารยา</v>
      </c>
      <c r="E18" s="44" t="str">
        <f>มิถุนายน!E19</f>
        <v>วันชื่น</v>
      </c>
      <c r="F1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8" s="5">
        <f>SUM(มิถุนายน:พฤษภาคม!AK19)</f>
        <v>365</v>
      </c>
      <c r="H18" s="5">
        <f>SUM(มิถุนายน:พฤษภาคม!AN19)</f>
        <v>0</v>
      </c>
      <c r="I18" s="5">
        <f>SUM(มิถุนายน:พฤษภาคม!AM19)</f>
        <v>0</v>
      </c>
      <c r="J18" s="5">
        <f>SUM(มิถุนายน:พฤษภาคม!AL19)</f>
        <v>0</v>
      </c>
      <c r="K18" s="19">
        <f t="shared" si="0"/>
        <v>1</v>
      </c>
    </row>
    <row r="19" spans="1:11" ht="22" customHeight="1" x14ac:dyDescent="0.15">
      <c r="A19" s="16">
        <v>16</v>
      </c>
      <c r="B19" s="5">
        <f>มิถุนายน!B20</f>
        <v>18054</v>
      </c>
      <c r="C19" s="5" t="str">
        <f>มิถุนายน!C20</f>
        <v>ด.ช.</v>
      </c>
      <c r="D19" s="44" t="str">
        <f>มิถุนายน!D20</f>
        <v>จิรัฎฐ์</v>
      </c>
      <c r="E19" s="44" t="str">
        <f>มิถุนายน!E20</f>
        <v>คล้ายไพฑูรย์</v>
      </c>
      <c r="F1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19" s="5">
        <f>SUM(มิถุนายน:พฤษภาคม!AK20)</f>
        <v>365</v>
      </c>
      <c r="H19" s="5">
        <f>SUM(มิถุนายน:พฤษภาคม!AN20)</f>
        <v>0</v>
      </c>
      <c r="I19" s="5">
        <f>SUM(มิถุนายน:พฤษภาคม!AM20)</f>
        <v>0</v>
      </c>
      <c r="J19" s="5">
        <f>SUM(มิถุนายน:พฤษภาคม!AL20)</f>
        <v>0</v>
      </c>
      <c r="K19" s="19">
        <f t="shared" si="0"/>
        <v>1</v>
      </c>
    </row>
    <row r="20" spans="1:11" ht="22" customHeight="1" x14ac:dyDescent="0.15">
      <c r="A20" s="16">
        <v>17</v>
      </c>
      <c r="B20" s="5">
        <f>มิถุนายน!B21</f>
        <v>18205</v>
      </c>
      <c r="C20" s="5" t="str">
        <f>มิถุนายน!C21</f>
        <v>ด.ช.</v>
      </c>
      <c r="D20" s="44" t="str">
        <f>มิถุนายน!D21</f>
        <v>ชวัลวิทย์</v>
      </c>
      <c r="E20" s="44" t="str">
        <f>มิถุนายน!E21</f>
        <v>วิรัตกพันธ์</v>
      </c>
      <c r="F2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0" s="5">
        <f>SUM(มิถุนายน:พฤษภาคม!AK21)</f>
        <v>365</v>
      </c>
      <c r="H20" s="5">
        <f>SUM(มิถุนายน:พฤษภาคม!AN21)</f>
        <v>0</v>
      </c>
      <c r="I20" s="5">
        <f>SUM(มิถุนายน:พฤษภาคม!AM21)</f>
        <v>0</v>
      </c>
      <c r="J20" s="5">
        <f>SUM(มิถุนายน:พฤษภาคม!AL21)</f>
        <v>0</v>
      </c>
      <c r="K20" s="19">
        <f t="shared" si="0"/>
        <v>1</v>
      </c>
    </row>
    <row r="21" spans="1:11" ht="22" customHeight="1" x14ac:dyDescent="0.15">
      <c r="A21" s="16">
        <v>18</v>
      </c>
      <c r="B21" s="5">
        <f>มิถุนายน!B22</f>
        <v>17995</v>
      </c>
      <c r="C21" s="5" t="str">
        <f>มิถุนายน!C22</f>
        <v>ด.ช.</v>
      </c>
      <c r="D21" s="44" t="str">
        <f>มิถุนายน!D22</f>
        <v>เซนจิ</v>
      </c>
      <c r="E21" s="44" t="str">
        <f>มิถุนายน!E22</f>
        <v>จึงเสถียรทรัพย์</v>
      </c>
      <c r="F2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1" s="5">
        <f>SUM(มิถุนายน:พฤษภาคม!AK22)</f>
        <v>365</v>
      </c>
      <c r="H21" s="5">
        <f>SUM(มิถุนายน:พฤษภาคม!AN22)</f>
        <v>0</v>
      </c>
      <c r="I21" s="5">
        <f>SUM(มิถุนายน:พฤษภาคม!AM22)</f>
        <v>0</v>
      </c>
      <c r="J21" s="5">
        <f>SUM(มิถุนายน:พฤษภาคม!AL22)</f>
        <v>0</v>
      </c>
      <c r="K21" s="19">
        <f t="shared" si="0"/>
        <v>1</v>
      </c>
    </row>
    <row r="22" spans="1:11" ht="22" customHeight="1" x14ac:dyDescent="0.15">
      <c r="A22" s="16">
        <v>19</v>
      </c>
      <c r="B22" s="5">
        <f>มิถุนายน!B23</f>
        <v>18056</v>
      </c>
      <c r="C22" s="5" t="str">
        <f>มิถุนายน!C23</f>
        <v>ด.ช.</v>
      </c>
      <c r="D22" s="44" t="str">
        <f>มิถุนายน!D23</f>
        <v>ณอส</v>
      </c>
      <c r="E22" s="44" t="str">
        <f>มิถุนายน!E23</f>
        <v>เนาวเขตต์</v>
      </c>
      <c r="F2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2" s="5">
        <f>SUM(มิถุนายน:พฤษภาคม!AK23)</f>
        <v>365</v>
      </c>
      <c r="H22" s="5">
        <f>SUM(มิถุนายน:พฤษภาคม!AN23)</f>
        <v>0</v>
      </c>
      <c r="I22" s="5">
        <f>SUM(มิถุนายน:พฤษภาคม!AM23)</f>
        <v>0</v>
      </c>
      <c r="J22" s="5">
        <f>SUM(มิถุนายน:พฤษภาคม!AL23)</f>
        <v>0</v>
      </c>
      <c r="K22" s="19">
        <f t="shared" si="0"/>
        <v>1</v>
      </c>
    </row>
    <row r="23" spans="1:11" ht="22" customHeight="1" x14ac:dyDescent="0.15">
      <c r="A23" s="16">
        <v>20</v>
      </c>
      <c r="B23" s="5">
        <f>มิถุนายน!B24</f>
        <v>17998</v>
      </c>
      <c r="C23" s="5" t="str">
        <f>มิถุนายน!C24</f>
        <v>ด.ช.</v>
      </c>
      <c r="D23" s="44" t="str">
        <f>มิถุนายน!D24</f>
        <v>ธรณัส</v>
      </c>
      <c r="E23" s="44" t="str">
        <f>มิถุนายน!E24</f>
        <v>ไพรัชพร</v>
      </c>
      <c r="F23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3" s="5">
        <f>SUM(มิถุนายน:พฤษภาคม!AK24)</f>
        <v>365</v>
      </c>
      <c r="H23" s="5">
        <f>SUM(มิถุนายน:พฤษภาคม!AN24)</f>
        <v>0</v>
      </c>
      <c r="I23" s="5">
        <f>SUM(มิถุนายน:พฤษภาคม!AM24)</f>
        <v>0</v>
      </c>
      <c r="J23" s="5">
        <f>SUM(มิถุนายน:พฤษภาคม!AL24)</f>
        <v>0</v>
      </c>
      <c r="K23" s="19">
        <f t="shared" si="0"/>
        <v>1</v>
      </c>
    </row>
    <row r="24" spans="1:11" ht="22" customHeight="1" x14ac:dyDescent="0.15">
      <c r="A24" s="16">
        <v>21</v>
      </c>
      <c r="B24" s="5">
        <f>มิถุนายน!B25</f>
        <v>18178</v>
      </c>
      <c r="C24" s="5" t="str">
        <f>มิถุนายน!C25</f>
        <v>ด.ช.</v>
      </c>
      <c r="D24" s="44" t="str">
        <f>มิถุนายน!D25</f>
        <v>ธัญยธรณ์</v>
      </c>
      <c r="E24" s="44" t="str">
        <f>มิถุนายน!E25</f>
        <v>นิตยาภรณ์</v>
      </c>
      <c r="F24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4" s="5">
        <f>SUM(มิถุนายน:พฤษภาคม!AK25)</f>
        <v>365</v>
      </c>
      <c r="H24" s="5">
        <f>SUM(มิถุนายน:พฤษภาคม!AN25)</f>
        <v>0</v>
      </c>
      <c r="I24" s="5">
        <f>SUM(มิถุนายน:พฤษภาคม!AM25)</f>
        <v>0</v>
      </c>
      <c r="J24" s="5">
        <f>SUM(มิถุนายน:พฤษภาคม!AL25)</f>
        <v>0</v>
      </c>
      <c r="K24" s="19">
        <f t="shared" si="0"/>
        <v>1</v>
      </c>
    </row>
    <row r="25" spans="1:11" ht="22" customHeight="1" x14ac:dyDescent="0.15">
      <c r="A25" s="16">
        <v>22</v>
      </c>
      <c r="B25" s="5">
        <f>มิถุนายน!B26</f>
        <v>18148</v>
      </c>
      <c r="C25" s="5" t="str">
        <f>มิถุนายน!C26</f>
        <v>ด.ช.</v>
      </c>
      <c r="D25" s="44" t="str">
        <f>มิถุนายน!D26</f>
        <v>ธาม</v>
      </c>
      <c r="E25" s="44" t="str">
        <f>มิถุนายน!E26</f>
        <v>รัตนสกุลดิลก</v>
      </c>
      <c r="F25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5" s="5">
        <f>SUM(มิถุนายน:พฤษภาคม!AK26)</f>
        <v>365</v>
      </c>
      <c r="H25" s="5">
        <f>SUM(มิถุนายน:พฤษภาคม!AN26)</f>
        <v>0</v>
      </c>
      <c r="I25" s="5">
        <f>SUM(มิถุนายน:พฤษภาคม!AM26)</f>
        <v>0</v>
      </c>
      <c r="J25" s="5">
        <f>SUM(มิถุนายน:พฤษภาคม!AL26)</f>
        <v>0</v>
      </c>
      <c r="K25" s="19">
        <f t="shared" si="0"/>
        <v>1</v>
      </c>
    </row>
    <row r="26" spans="1:11" ht="22" customHeight="1" x14ac:dyDescent="0.15">
      <c r="A26" s="16">
        <v>23</v>
      </c>
      <c r="B26" s="5">
        <f>มิถุนายน!B27</f>
        <v>18001</v>
      </c>
      <c r="C26" s="5" t="str">
        <f>มิถุนายน!C27</f>
        <v>ด.ช.</v>
      </c>
      <c r="D26" s="44" t="str">
        <f>มิถุนายน!D27</f>
        <v>ปัณชพัฒน์</v>
      </c>
      <c r="E26" s="44" t="str">
        <f>มิถุนายน!E27</f>
        <v>ทรัพย์สิรินทร์</v>
      </c>
      <c r="F26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6" s="5">
        <f>SUM(มิถุนายน:พฤษภาคม!AK27)</f>
        <v>365</v>
      </c>
      <c r="H26" s="5">
        <f>SUM(มิถุนายน:พฤษภาคม!AN27)</f>
        <v>0</v>
      </c>
      <c r="I26" s="5">
        <f>SUM(มิถุนายน:พฤษภาคม!AM27)</f>
        <v>0</v>
      </c>
      <c r="J26" s="5">
        <f>SUM(มิถุนายน:พฤษภาคม!AL27)</f>
        <v>0</v>
      </c>
      <c r="K26" s="19">
        <f t="shared" si="0"/>
        <v>1</v>
      </c>
    </row>
    <row r="27" spans="1:11" ht="22" customHeight="1" x14ac:dyDescent="0.15">
      <c r="A27" s="16">
        <v>24</v>
      </c>
      <c r="B27" s="5">
        <f>มิถุนายน!B28</f>
        <v>18061</v>
      </c>
      <c r="C27" s="5" t="str">
        <f>มิถุนายน!C28</f>
        <v>ด.ช.</v>
      </c>
      <c r="D27" s="44" t="str">
        <f>มิถุนายน!D28</f>
        <v>พงษ์สวัสดิ์</v>
      </c>
      <c r="E27" s="44" t="str">
        <f>มิถุนายน!E28</f>
        <v>ศิริบูลย์ภักดี</v>
      </c>
      <c r="F27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7" s="5">
        <f>SUM(มิถุนายน:พฤษภาคม!AK28)</f>
        <v>365</v>
      </c>
      <c r="H27" s="5">
        <f>SUM(มิถุนายน:พฤษภาคม!AN28)</f>
        <v>0</v>
      </c>
      <c r="I27" s="5">
        <f>SUM(มิถุนายน:พฤษภาคม!AM28)</f>
        <v>0</v>
      </c>
      <c r="J27" s="5">
        <f>SUM(มิถุนายน:พฤษภาคม!AL28)</f>
        <v>0</v>
      </c>
      <c r="K27" s="19">
        <f t="shared" si="0"/>
        <v>1</v>
      </c>
    </row>
    <row r="28" spans="1:11" ht="22" customHeight="1" x14ac:dyDescent="0.15">
      <c r="A28" s="16">
        <v>25</v>
      </c>
      <c r="B28" s="5">
        <f>มิถุนายน!B29</f>
        <v>18093</v>
      </c>
      <c r="C28" s="5" t="str">
        <f>มิถุนายน!C29</f>
        <v>ด.ช.</v>
      </c>
      <c r="D28" s="44" t="str">
        <f>มิถุนายน!D29</f>
        <v>พีรวิชณ์</v>
      </c>
      <c r="E28" s="44" t="str">
        <f>มิถุนายน!E29</f>
        <v>นนทลีบุตร</v>
      </c>
      <c r="F28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8" s="5">
        <f>SUM(มิถุนายน:พฤษภาคม!AK29)</f>
        <v>365</v>
      </c>
      <c r="H28" s="5">
        <f>SUM(มิถุนายน:พฤษภาคม!AN29)</f>
        <v>0</v>
      </c>
      <c r="I28" s="5">
        <f>SUM(มิถุนายน:พฤษภาคม!AM29)</f>
        <v>0</v>
      </c>
      <c r="J28" s="5">
        <f>SUM(มิถุนายน:พฤษภาคม!AL29)</f>
        <v>0</v>
      </c>
      <c r="K28" s="19">
        <f t="shared" si="0"/>
        <v>1</v>
      </c>
    </row>
    <row r="29" spans="1:11" ht="22" customHeight="1" x14ac:dyDescent="0.15">
      <c r="A29" s="16">
        <v>26</v>
      </c>
      <c r="B29" s="5">
        <f>มิถุนายน!B30</f>
        <v>18214</v>
      </c>
      <c r="C29" s="5" t="str">
        <f>มิถุนายน!C30</f>
        <v>ด.ช.</v>
      </c>
      <c r="D29" s="44" t="str">
        <f>มิถุนายน!D30</f>
        <v>ภูริวัจน์</v>
      </c>
      <c r="E29" s="44" t="str">
        <f>มิถุนายน!E30</f>
        <v>บัวเทศ</v>
      </c>
      <c r="F29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29" s="5">
        <f>SUM(มิถุนายน:พฤษภาคม!AK30)</f>
        <v>365</v>
      </c>
      <c r="H29" s="5">
        <f>SUM(มิถุนายน:พฤษภาคม!AN30)</f>
        <v>0</v>
      </c>
      <c r="I29" s="5">
        <f>SUM(มิถุนายน:พฤษภาคม!AM30)</f>
        <v>0</v>
      </c>
      <c r="J29" s="5">
        <f>SUM(มิถุนายน:พฤษภาคม!AL30)</f>
        <v>0</v>
      </c>
      <c r="K29" s="19">
        <f t="shared" si="0"/>
        <v>1</v>
      </c>
    </row>
    <row r="30" spans="1:11" ht="22" customHeight="1" x14ac:dyDescent="0.15">
      <c r="A30" s="16">
        <v>27</v>
      </c>
      <c r="B30" s="5">
        <f>มิถุนายน!B31</f>
        <v>18006</v>
      </c>
      <c r="C30" s="5" t="str">
        <f>มิถุนายน!C31</f>
        <v>ด.ช.</v>
      </c>
      <c r="D30" s="44" t="str">
        <f>มิถุนายน!D31</f>
        <v>วรวัช</v>
      </c>
      <c r="E30" s="44" t="str">
        <f>มิถุนายน!E31</f>
        <v>วัชโรทัย</v>
      </c>
      <c r="F30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0" s="5">
        <f>SUM(มิถุนายน:พฤษภาคม!AK31)</f>
        <v>365</v>
      </c>
      <c r="H30" s="5">
        <f>SUM(มิถุนายน:พฤษภาคม!AN31)</f>
        <v>0</v>
      </c>
      <c r="I30" s="5">
        <f>SUM(มิถุนายน:พฤษภาคม!AM31)</f>
        <v>0</v>
      </c>
      <c r="J30" s="5">
        <f>SUM(มิถุนายน:พฤษภาคม!AL31)</f>
        <v>0</v>
      </c>
      <c r="K30" s="19">
        <f t="shared" si="0"/>
        <v>1</v>
      </c>
    </row>
    <row r="31" spans="1:11" ht="22" customHeight="1" x14ac:dyDescent="0.15">
      <c r="A31" s="16">
        <v>28</v>
      </c>
      <c r="B31" s="5">
        <f>มิถุนายน!B32</f>
        <v>18216</v>
      </c>
      <c r="C31" s="5" t="str">
        <f>มิถุนายน!C32</f>
        <v>ด.ช.</v>
      </c>
      <c r="D31" s="44" t="str">
        <f>มิถุนายน!D32</f>
        <v>วัชระวิชญ์</v>
      </c>
      <c r="E31" s="44" t="str">
        <f>มิถุนายน!E32</f>
        <v>ปลื้มปิติกมล</v>
      </c>
      <c r="F31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1" s="5">
        <f>SUM(มิถุนายน:พฤษภาคม!AK32)</f>
        <v>365</v>
      </c>
      <c r="H31" s="5">
        <f>SUM(มิถุนายน:พฤษภาคม!AN32)</f>
        <v>0</v>
      </c>
      <c r="I31" s="5">
        <f>SUM(มิถุนายน:พฤษภาคม!AM32)</f>
        <v>0</v>
      </c>
      <c r="J31" s="5">
        <f>SUM(มิถุนายน:พฤษภาคม!AL32)</f>
        <v>0</v>
      </c>
      <c r="K31" s="19">
        <f t="shared" si="0"/>
        <v>1</v>
      </c>
    </row>
    <row r="32" spans="1:11" ht="22" customHeight="1" x14ac:dyDescent="0.15">
      <c r="A32" s="16">
        <v>29</v>
      </c>
      <c r="B32" s="5">
        <f>มิถุนายน!B33</f>
        <v>18007</v>
      </c>
      <c r="C32" s="5" t="str">
        <f>มิถุนายน!C33</f>
        <v>ด.ช.</v>
      </c>
      <c r="D32" s="44" t="str">
        <f>มิถุนายน!D33</f>
        <v>อติวัณณ์</v>
      </c>
      <c r="E32" s="44" t="str">
        <f>มิถุนายน!E33</f>
        <v>จันทุมมี</v>
      </c>
      <c r="F32" s="16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2" s="5">
        <f>SUM(มิถุนายน:พฤษภาคม!AK33)</f>
        <v>365</v>
      </c>
      <c r="H32" s="5">
        <f>SUM(มิถุนายน:พฤษภาคม!AN33)</f>
        <v>0</v>
      </c>
      <c r="I32" s="5">
        <f>SUM(มิถุนายน:พฤษภาคม!AM33)</f>
        <v>0</v>
      </c>
      <c r="J32" s="5">
        <f>SUM(มิถุนายน:พฤษภาคม!AL33)</f>
        <v>0</v>
      </c>
      <c r="K32" s="19">
        <f t="shared" si="0"/>
        <v>1</v>
      </c>
    </row>
    <row r="33" spans="1:11" ht="22" customHeight="1" x14ac:dyDescent="0.15">
      <c r="A33" s="17">
        <v>30</v>
      </c>
      <c r="B33" s="18">
        <f>มิถุนายน!B34</f>
        <v>18127</v>
      </c>
      <c r="C33" s="18" t="str">
        <f>มิถุนายน!C34</f>
        <v>ด.ช.</v>
      </c>
      <c r="D33" s="45" t="str">
        <f>มิถุนายน!D34</f>
        <v>อภิวิชญ์</v>
      </c>
      <c r="E33" s="46" t="str">
        <f>มิถุนายน!E34</f>
        <v>อวยสุขนิธิพร</v>
      </c>
      <c r="F33" s="17">
        <f>IF(มกราคม!$F$2="หยุดทั้งเดือน", 0, COUNTIF(มกราคม!$F$3:$AJ$3, "วันเรียน")) + IF(กุมภาพันธ์!$F$2="หยุดทั้งเดือน", 0, COUNTIF(กุมภาพันธ์!$F$3:$AJ$3, "วันเรียน")) + IF(มีนาคม!$F$2="หยุดทั้งเดือน", 0, COUNTIF(มีนาคม!$F$3:$AJ$3, "วันเรียน")) + IF(เมษายน!$F$2="หยุดทั้งเดือน", 0, COUNTIF(เมษายน!$F$3:$AJ$3, "วันเรียน")) + IF(พฤษภาคม!$F$2="หยุดทั้งเดือน", 0, COUNTIF(พฤษภาคม!$F$3:$AJ$3, "วันเรียน")) + IF(มิถุนายน!$F$2="หยุดทั้งเดือน", 0, COUNTIF(มิถุนายน!$F$3:$AJ$3, "วันเรียน")) + IF(กรกฎาคม!$F$2="หยุดทั้งเดือน", 0, COUNTIF(กรกฎาคม!$F$3:$AJ$3, "วันเรียน")) + IF(สิงหาคม!$F$2="หยุดทั้งเดือน", 0, COUNTIF(สิงหาคม!$F$3:$AJ$3, "วันเรียน")) + IF(กันยายน!$F$2="หยุดทั้งเดือน", 0, COUNTIF(กันยายน!$F$3:$AJ$3, "วันเรียน")) + IF(ตุลาคม!$F$2="หยุดทั้งเดือน", 0, COUNTIF(ตุลาคม!$F$3:$AJ$3, "วันเรียน")) + IF(พฤศจิกายน!$F$2="หยุดทั้งเดือน", 0, COUNTIF(พฤศจิกายน!$F$3:$AJ$3, "วันเรียน")) + IF(ธันวาคม!$F$2="หยุดทั้งเดือน", 0, COUNTIF(ธันวาคม!$F$3:$AJ$3, "วันเรียน"))</f>
        <v>365</v>
      </c>
      <c r="G33" s="18">
        <f>SUM(มิถุนายน:พฤษภาคม!AK34)</f>
        <v>365</v>
      </c>
      <c r="H33" s="18">
        <f>SUM(มิถุนายน:พฤษภาคม!AN34)</f>
        <v>0</v>
      </c>
      <c r="I33" s="18">
        <f>SUM(มิถุนายน:พฤษภาคม!AM34)</f>
        <v>0</v>
      </c>
      <c r="J33" s="18">
        <f>SUM(มิถุนายน:พฤษภาคม!AL34)</f>
        <v>0</v>
      </c>
      <c r="K33" s="20">
        <f t="shared" si="0"/>
        <v>1</v>
      </c>
    </row>
  </sheetData>
  <sheetProtection sheet="1" objects="1" scenarios="1"/>
  <mergeCells count="4">
    <mergeCell ref="A2:E2"/>
    <mergeCell ref="A1:E1"/>
    <mergeCell ref="F1:K2"/>
    <mergeCell ref="C3:E3"/>
  </mergeCells>
  <pageMargins left="0.75" right="0.75" top="1" bottom="1" header="0.5" footer="0.5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2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6/8</v>
      </c>
      <c r="B1" s="53"/>
      <c r="C1" s="53"/>
      <c r="D1" s="53"/>
      <c r="E1" s="53"/>
      <c r="F1" s="47" t="s">
        <v>51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>
        <f>มกราคม!A2</f>
        <v>0</v>
      </c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65" priority="2" stopIfTrue="1">
      <formula>$F$2="หยุดทั้งเดือน"</formula>
    </cfRule>
  </conditionalFormatting>
  <conditionalFormatting sqref="F5:AJ34">
    <cfRule type="expression" dxfId="64" priority="1" stopIfTrue="1">
      <formula>OR(F$3="วันหยุด", $F$2="หยุดทั้งเดือน")</formula>
    </cfRule>
    <cfRule type="cellIs" dxfId="63" priority="3" operator="equal">
      <formula>"ข"</formula>
    </cfRule>
    <cfRule type="cellIs" dxfId="62" priority="4" operator="equal">
      <formula>"ล"</formula>
    </cfRule>
    <cfRule type="cellIs" dxfId="61" priority="5" operator="equal">
      <formula>"ป"</formula>
    </cfRule>
    <cfRule type="cellIs" dxfId="60" priority="6" operator="equal">
      <formula>"/"</formula>
    </cfRule>
  </conditionalFormatting>
  <dataValidations count="3">
    <dataValidation type="list" sqref="F2" xr:uid="{00000000-0002-0000-0600-000000000000}">
      <formula1>"เปิดเรียนปกติ,หยุดทั้งเดือน"</formula1>
    </dataValidation>
    <dataValidation type="list" sqref="F3:AJ3" xr:uid="{00000000-0002-0000-0600-000001000000}">
      <formula1>"วันเรียน,วันหยุด"</formula1>
    </dataValidation>
    <dataValidation type="list" allowBlank="1" sqref="F5:AJ34" xr:uid="{00000000-0002-0000-06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AN34"/>
  <sheetViews>
    <sheetView zoomScale="7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52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>
        <f>มกราคม!A2</f>
        <v>0</v>
      </c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9" priority="2" stopIfTrue="1">
      <formula>$F$2="หยุดทั้งเดือน"</formula>
    </cfRule>
  </conditionalFormatting>
  <conditionalFormatting sqref="F5:AJ34">
    <cfRule type="expression" dxfId="58" priority="1" stopIfTrue="1">
      <formula>OR(F$3="วันหยุด", $F$2="หยุดทั้งเดือน")</formula>
    </cfRule>
    <cfRule type="cellIs" dxfId="57" priority="3" operator="equal">
      <formula>"ข"</formula>
    </cfRule>
    <cfRule type="cellIs" dxfId="56" priority="4" operator="equal">
      <formula>"ล"</formula>
    </cfRule>
    <cfRule type="cellIs" dxfId="55" priority="5" operator="equal">
      <formula>"ป"</formula>
    </cfRule>
    <cfRule type="cellIs" dxfId="54" priority="6" operator="equal">
      <formula>"/"</formula>
    </cfRule>
  </conditionalFormatting>
  <dataValidations count="3">
    <dataValidation type="list" sqref="F2" xr:uid="{00000000-0002-0000-0700-000000000000}">
      <formula1>"เปิดเรียนปกติ,หยุดทั้งเดือน"</formula1>
    </dataValidation>
    <dataValidation type="list" sqref="F3:AJ3" xr:uid="{00000000-0002-0000-0700-000001000000}">
      <formula1>"วันเรียน,วันหยุด"</formula1>
    </dataValidation>
    <dataValidation type="list" allowBlank="1" sqref="F5:AJ34" xr:uid="{00000000-0002-0000-07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AN34"/>
  <sheetViews>
    <sheetView zoomScale="8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53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53" priority="2" stopIfTrue="1">
      <formula>$F$2="หยุดทั้งเดือน"</formula>
    </cfRule>
  </conditionalFormatting>
  <conditionalFormatting sqref="F5:AJ34">
    <cfRule type="expression" dxfId="52" priority="1" stopIfTrue="1">
      <formula>OR(F$3="วันหยุด", $F$2="หยุดทั้งเดือน")</formula>
    </cfRule>
    <cfRule type="cellIs" dxfId="51" priority="3" operator="equal">
      <formula>"ข"</formula>
    </cfRule>
    <cfRule type="cellIs" dxfId="50" priority="4" operator="equal">
      <formula>"ล"</formula>
    </cfRule>
    <cfRule type="cellIs" dxfId="49" priority="5" operator="equal">
      <formula>"ป"</formula>
    </cfRule>
    <cfRule type="cellIs" dxfId="48" priority="6" operator="equal">
      <formula>"/"</formula>
    </cfRule>
  </conditionalFormatting>
  <dataValidations count="3">
    <dataValidation type="list" sqref="F2" xr:uid="{00000000-0002-0000-0800-000000000000}">
      <formula1>"เปิดเรียนปกติ,หยุดทั้งเดือน"</formula1>
    </dataValidation>
    <dataValidation type="list" sqref="F3:AI3" xr:uid="{00000000-0002-0000-0800-000001000000}">
      <formula1>"วันเรียน,วันหยุด"</formula1>
    </dataValidation>
    <dataValidation type="list" allowBlank="1" sqref="F5:AI34" xr:uid="{00000000-0002-0000-08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AN34"/>
  <sheetViews>
    <sheetView zoomScale="75" workbookViewId="0">
      <pane xSplit="5" ySplit="4" topLeftCell="F7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54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7" priority="2" stopIfTrue="1">
      <formula>$F$2="หยุดทั้งเดือน"</formula>
    </cfRule>
  </conditionalFormatting>
  <conditionalFormatting sqref="F5:AJ34">
    <cfRule type="expression" dxfId="46" priority="1" stopIfTrue="1">
      <formula>OR(F$3="วันหยุด", $F$2="หยุดทั้งเดือน")</formula>
    </cfRule>
    <cfRule type="cellIs" dxfId="45" priority="3" operator="equal">
      <formula>"ข"</formula>
    </cfRule>
    <cfRule type="cellIs" dxfId="44" priority="4" operator="equal">
      <formula>"ล"</formula>
    </cfRule>
    <cfRule type="cellIs" dxfId="43" priority="5" operator="equal">
      <formula>"ป"</formula>
    </cfRule>
    <cfRule type="cellIs" dxfId="42" priority="6" operator="equal">
      <formula>"/"</formula>
    </cfRule>
  </conditionalFormatting>
  <dataValidations count="3">
    <dataValidation type="list" sqref="F2" xr:uid="{00000000-0002-0000-0900-000000000000}">
      <formula1>"เปิดเรียนปกติ,หยุดทั้งเดือน"</formula1>
    </dataValidation>
    <dataValidation type="list" sqref="F3:AJ3" xr:uid="{00000000-0002-0000-0900-000001000000}">
      <formula1>"วันเรียน,วันหยุด"</formula1>
    </dataValidation>
    <dataValidation type="list" allowBlank="1" sqref="F5:AJ34" xr:uid="{00000000-0002-0000-09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AN34"/>
  <sheetViews>
    <sheetView zoomScale="85" workbookViewId="0">
      <pane xSplit="5" ySplit="4" topLeftCell="F8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55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มกราคม!B5</f>
        <v>18128</v>
      </c>
      <c r="C5" s="34" t="str">
        <f>มกราคม!C5</f>
        <v>ด.ญ.</v>
      </c>
      <c r="D5" s="35" t="str">
        <f>มกราคม!D5</f>
        <v>กวินทิพย์</v>
      </c>
      <c r="E5" s="36" t="str">
        <f>มกราคม!E5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/>
      <c r="AK5" s="13">
        <f t="shared" ref="AK5:AK34" si="0">IF($F$2="หยุดทั้งเดือน", 0, COUNTIFS(F$3:AI$3, "วันเรียน", F5:AI5, "/"))</f>
        <v>30</v>
      </c>
      <c r="AL5" s="13">
        <f t="shared" ref="AL5:AL34" si="1">IF($F$2="หยุดทั้งเดือน", 0, COUNTIFS(F$3:AI$3, "วันเรียน", F5:AI5, "ข"))</f>
        <v>0</v>
      </c>
      <c r="AM5" s="13">
        <f t="shared" ref="AM5:AM34" si="2">IF($F$2="หยุดทั้งเดือน", 0, COUNTIFS(F$3:AI$3, "วันเรียน", F5:AI5, "ล"))</f>
        <v>0</v>
      </c>
      <c r="AN5" s="26">
        <f t="shared" ref="AN5:AN34" si="3">IF($F$2="หยุดทั้งเดือน", 0, COUNTIFS(F$3:AI$3, "วันเรียน", F5:AI5, "ป"))</f>
        <v>0</v>
      </c>
    </row>
    <row r="6" spans="1:40" ht="22" customHeight="1" x14ac:dyDescent="0.15">
      <c r="A6" s="27">
        <v>2</v>
      </c>
      <c r="B6" s="5">
        <f>มกราคม!B6</f>
        <v>17978</v>
      </c>
      <c r="C6" s="37" t="str">
        <f>มกราคม!C6</f>
        <v>ด.ญ.</v>
      </c>
      <c r="D6" s="38" t="str">
        <f>มกราคม!D6</f>
        <v>กาญจ์นสิธร</v>
      </c>
      <c r="E6" s="39" t="str">
        <f>มกราคม!E6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/>
      <c r="AK6" s="12">
        <f t="shared" si="0"/>
        <v>30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มกราคม!B7</f>
        <v>18070</v>
      </c>
      <c r="C7" s="37" t="str">
        <f>มกราคม!C7</f>
        <v>ด.ญ.</v>
      </c>
      <c r="D7" s="38" t="str">
        <f>มกราคม!D7</f>
        <v>ชนิชา</v>
      </c>
      <c r="E7" s="39" t="str">
        <f>มกราคม!E7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/>
      <c r="AK7" s="12">
        <f t="shared" si="0"/>
        <v>30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มกราคม!B8</f>
        <v>18160</v>
      </c>
      <c r="C8" s="37" t="str">
        <f>มกราคม!C8</f>
        <v>ด.ญ.</v>
      </c>
      <c r="D8" s="38" t="str">
        <f>มกราคม!D8</f>
        <v>ชนิศรา</v>
      </c>
      <c r="E8" s="39" t="str">
        <f>มกราคม!E8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/>
      <c r="AK8" s="12">
        <f t="shared" si="0"/>
        <v>30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มกราคม!B9</f>
        <v>18192</v>
      </c>
      <c r="C9" s="37" t="str">
        <f>มกราคม!C9</f>
        <v>ด.ญ.</v>
      </c>
      <c r="D9" s="38" t="str">
        <f>มกราคม!D9</f>
        <v>ณิวาริณษ์</v>
      </c>
      <c r="E9" s="39" t="str">
        <f>มกราคม!E9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/>
      <c r="AK9" s="12">
        <f t="shared" si="0"/>
        <v>30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มกราคม!B10</f>
        <v>18162</v>
      </c>
      <c r="C10" s="37" t="str">
        <f>มกราคม!C10</f>
        <v>ด.ญ.</v>
      </c>
      <c r="D10" s="38" t="str">
        <f>มกราคม!D10</f>
        <v>ดวงกมล</v>
      </c>
      <c r="E10" s="39" t="str">
        <f>มกราคม!E10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/>
      <c r="AK10" s="12">
        <f t="shared" si="0"/>
        <v>30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มกราคม!B11</f>
        <v>18014</v>
      </c>
      <c r="C11" s="37" t="str">
        <f>มกราคม!C11</f>
        <v>ด.ญ.</v>
      </c>
      <c r="D11" s="38" t="str">
        <f>มกราคม!D11</f>
        <v>นันณภัชสรณ์</v>
      </c>
      <c r="E11" s="39" t="str">
        <f>มกราคม!E11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/>
      <c r="AK11" s="12">
        <f t="shared" si="0"/>
        <v>30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มกราคม!B12</f>
        <v>18194</v>
      </c>
      <c r="C12" s="37" t="str">
        <f>มกราคม!C12</f>
        <v>ด.ญ.</v>
      </c>
      <c r="D12" s="38" t="str">
        <f>มกราคม!D12</f>
        <v>นันท์มนัส</v>
      </c>
      <c r="E12" s="39" t="str">
        <f>มกราคม!E12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/>
      <c r="AK12" s="12">
        <f t="shared" si="0"/>
        <v>30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มกราคม!B13</f>
        <v>18016</v>
      </c>
      <c r="C13" s="37" t="str">
        <f>มกราคม!C13</f>
        <v>ด.ญ.</v>
      </c>
      <c r="D13" s="38" t="str">
        <f>มกราคม!D13</f>
        <v>พิชญาภัค</v>
      </c>
      <c r="E13" s="39" t="str">
        <f>มกราคม!E13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/>
      <c r="AK13" s="12">
        <f t="shared" si="0"/>
        <v>30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มกราคม!B14</f>
        <v>18169</v>
      </c>
      <c r="C14" s="37" t="str">
        <f>มกราคม!C14</f>
        <v>ด.ญ.</v>
      </c>
      <c r="D14" s="38" t="str">
        <f>มกราคม!D14</f>
        <v>วิชญาดา</v>
      </c>
      <c r="E14" s="39" t="str">
        <f>มกราคม!E14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/>
      <c r="AK14" s="12">
        <f t="shared" si="0"/>
        <v>30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มกราคม!B15</f>
        <v>18110</v>
      </c>
      <c r="C15" s="37" t="str">
        <f>มกราคม!C15</f>
        <v>ด.ญ.</v>
      </c>
      <c r="D15" s="38" t="str">
        <f>มกราคม!D15</f>
        <v>ศุภัคชญา</v>
      </c>
      <c r="E15" s="39" t="str">
        <f>มกราคม!E15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/>
      <c r="AK15" s="12">
        <f t="shared" si="0"/>
        <v>30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มกราคม!B16</f>
        <v>18051</v>
      </c>
      <c r="C16" s="37" t="str">
        <f>มกราคม!C16</f>
        <v>ด.ญ.</v>
      </c>
      <c r="D16" s="38" t="str">
        <f>มกราคม!D16</f>
        <v>สลิลรดา</v>
      </c>
      <c r="E16" s="39" t="str">
        <f>มกราคม!E16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/>
      <c r="AK16" s="12">
        <f t="shared" si="0"/>
        <v>30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มกราคม!B17</f>
        <v>18111</v>
      </c>
      <c r="C17" s="37" t="str">
        <f>มกราคม!C17</f>
        <v>ด.ญ.</v>
      </c>
      <c r="D17" s="38" t="str">
        <f>มกราคม!D17</f>
        <v>อลินดา</v>
      </c>
      <c r="E17" s="39" t="str">
        <f>มกราคม!E17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/>
      <c r="AK17" s="12">
        <f t="shared" si="0"/>
        <v>30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มกราคม!B18</f>
        <v>18187</v>
      </c>
      <c r="C18" s="37" t="str">
        <f>มกราคม!C18</f>
        <v>ด.ญ.</v>
      </c>
      <c r="D18" s="38" t="str">
        <f>มกราคม!D18</f>
        <v>อาณดา</v>
      </c>
      <c r="E18" s="39" t="str">
        <f>มกราคม!E18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/>
      <c r="AK18" s="12">
        <f t="shared" si="0"/>
        <v>30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มกราคม!B19</f>
        <v>18142</v>
      </c>
      <c r="C19" s="37" t="str">
        <f>มกราคม!C19</f>
        <v>ด.ญ.</v>
      </c>
      <c r="D19" s="38" t="str">
        <f>มกราคม!D19</f>
        <v>อารยา</v>
      </c>
      <c r="E19" s="39" t="str">
        <f>มกราคม!E19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/>
      <c r="AK19" s="12">
        <f t="shared" si="0"/>
        <v>30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มกราคม!B20</f>
        <v>18054</v>
      </c>
      <c r="C20" s="37" t="str">
        <f>มกราคม!C20</f>
        <v>ด.ช.</v>
      </c>
      <c r="D20" s="38" t="str">
        <f>มกราคม!D20</f>
        <v>จิรัฎฐ์</v>
      </c>
      <c r="E20" s="39" t="str">
        <f>มกราคม!E20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/>
      <c r="AK20" s="12">
        <f t="shared" si="0"/>
        <v>30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มกราคม!B21</f>
        <v>18205</v>
      </c>
      <c r="C21" s="37" t="str">
        <f>มกราคม!C21</f>
        <v>ด.ช.</v>
      </c>
      <c r="D21" s="38" t="str">
        <f>มกราคม!D21</f>
        <v>ชวัลวิทย์</v>
      </c>
      <c r="E21" s="39" t="str">
        <f>มกราคม!E21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/>
      <c r="AK21" s="12">
        <f t="shared" si="0"/>
        <v>30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มกราคม!B22</f>
        <v>17995</v>
      </c>
      <c r="C22" s="37" t="str">
        <f>มกราคม!C22</f>
        <v>ด.ช.</v>
      </c>
      <c r="D22" s="38" t="str">
        <f>มกราคม!D22</f>
        <v>เซนจิ</v>
      </c>
      <c r="E22" s="39" t="str">
        <f>มกราคม!E22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/>
      <c r="AK22" s="12">
        <f t="shared" si="0"/>
        <v>30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มกราคม!B23</f>
        <v>18056</v>
      </c>
      <c r="C23" s="37" t="str">
        <f>มกราคม!C23</f>
        <v>ด.ช.</v>
      </c>
      <c r="D23" s="38" t="str">
        <f>มกราคม!D23</f>
        <v>ณอส</v>
      </c>
      <c r="E23" s="39" t="str">
        <f>มกราคม!E23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/>
      <c r="AK23" s="12">
        <f t="shared" si="0"/>
        <v>30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มกราคม!B24</f>
        <v>17998</v>
      </c>
      <c r="C24" s="37" t="str">
        <f>มกราคม!C24</f>
        <v>ด.ช.</v>
      </c>
      <c r="D24" s="38" t="str">
        <f>มกราคม!D24</f>
        <v>ธรณัส</v>
      </c>
      <c r="E24" s="39" t="str">
        <f>มกราคม!E24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/>
      <c r="AK24" s="12">
        <f t="shared" si="0"/>
        <v>30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มกราคม!B25</f>
        <v>18178</v>
      </c>
      <c r="C25" s="37" t="str">
        <f>มกราคม!C25</f>
        <v>ด.ช.</v>
      </c>
      <c r="D25" s="38" t="str">
        <f>มกราคม!D25</f>
        <v>ธัญยธรณ์</v>
      </c>
      <c r="E25" s="39" t="str">
        <f>มกราคม!E25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/>
      <c r="AK25" s="12">
        <f t="shared" si="0"/>
        <v>30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มกราคม!B26</f>
        <v>18148</v>
      </c>
      <c r="C26" s="37" t="str">
        <f>มกราคม!C26</f>
        <v>ด.ช.</v>
      </c>
      <c r="D26" s="38" t="str">
        <f>มกราคม!D26</f>
        <v>ธาม</v>
      </c>
      <c r="E26" s="39" t="str">
        <f>มกราคม!E26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/>
      <c r="AK26" s="12">
        <f t="shared" si="0"/>
        <v>30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มกราคม!B27</f>
        <v>18001</v>
      </c>
      <c r="C27" s="37" t="str">
        <f>มกราคม!C27</f>
        <v>ด.ช.</v>
      </c>
      <c r="D27" s="38" t="str">
        <f>มกราคม!D27</f>
        <v>ปัณชพัฒน์</v>
      </c>
      <c r="E27" s="39" t="str">
        <f>มกราคม!E27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/>
      <c r="AK27" s="12">
        <f t="shared" si="0"/>
        <v>30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มกราคม!B28</f>
        <v>18061</v>
      </c>
      <c r="C28" s="37" t="str">
        <f>มกราคม!C28</f>
        <v>ด.ช.</v>
      </c>
      <c r="D28" s="38" t="str">
        <f>มกราคม!D28</f>
        <v>พงษ์สวัสดิ์</v>
      </c>
      <c r="E28" s="39" t="str">
        <f>มกราคม!E28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/>
      <c r="AK28" s="12">
        <f t="shared" si="0"/>
        <v>30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มกราคม!B29</f>
        <v>18093</v>
      </c>
      <c r="C29" s="37" t="str">
        <f>มกราคม!C29</f>
        <v>ด.ช.</v>
      </c>
      <c r="D29" s="38" t="str">
        <f>มกราคม!D29</f>
        <v>พีรวิชณ์</v>
      </c>
      <c r="E29" s="39" t="str">
        <f>มกราคม!E29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/>
      <c r="AK29" s="12">
        <f t="shared" si="0"/>
        <v>30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มกราคม!B30</f>
        <v>18214</v>
      </c>
      <c r="C30" s="37" t="str">
        <f>มกราคม!C30</f>
        <v>ด.ช.</v>
      </c>
      <c r="D30" s="38" t="str">
        <f>มกราคม!D30</f>
        <v>ภูริวัจน์</v>
      </c>
      <c r="E30" s="39" t="str">
        <f>มกราคม!E30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/>
      <c r="AK30" s="12">
        <f t="shared" si="0"/>
        <v>30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มกราคม!B31</f>
        <v>18006</v>
      </c>
      <c r="C31" s="37" t="str">
        <f>มกราคม!C31</f>
        <v>ด.ช.</v>
      </c>
      <c r="D31" s="38" t="str">
        <f>มกราคม!D31</f>
        <v>วรวัช</v>
      </c>
      <c r="E31" s="39" t="str">
        <f>มกราคม!E31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/>
      <c r="AK31" s="12">
        <f t="shared" si="0"/>
        <v>30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มกราคม!B32</f>
        <v>18216</v>
      </c>
      <c r="C32" s="37" t="str">
        <f>มกราคม!C32</f>
        <v>ด.ช.</v>
      </c>
      <c r="D32" s="38" t="str">
        <f>มกราคม!D32</f>
        <v>วัชระวิชญ์</v>
      </c>
      <c r="E32" s="39" t="str">
        <f>มกราคม!E32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/>
      <c r="AK32" s="12">
        <f t="shared" si="0"/>
        <v>30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มกราคม!B33</f>
        <v>18007</v>
      </c>
      <c r="C33" s="37" t="str">
        <f>มกราคม!C33</f>
        <v>ด.ช.</v>
      </c>
      <c r="D33" s="38" t="str">
        <f>มกราคม!D33</f>
        <v>อติวัณณ์</v>
      </c>
      <c r="E33" s="39" t="str">
        <f>มกราคม!E33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/>
      <c r="AK33" s="12">
        <f t="shared" si="0"/>
        <v>30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มกราคม!B34</f>
        <v>18127</v>
      </c>
      <c r="C34" s="40" t="str">
        <f>มกราคม!C34</f>
        <v>ด.ช.</v>
      </c>
      <c r="D34" s="41" t="str">
        <f>มกราคม!D34</f>
        <v>อภิวิชญ์</v>
      </c>
      <c r="E34" s="42" t="str">
        <f>มกราคม!E34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/>
      <c r="AK34" s="31">
        <f t="shared" si="0"/>
        <v>30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A1:E2"/>
    <mergeCell ref="F2:H2"/>
    <mergeCell ref="C4:E4"/>
  </mergeCells>
  <conditionalFormatting sqref="F3:AJ3">
    <cfRule type="expression" dxfId="41" priority="2" stopIfTrue="1">
      <formula>$F$2="หยุดทั้งเดือน"</formula>
    </cfRule>
  </conditionalFormatting>
  <conditionalFormatting sqref="F5:AJ34">
    <cfRule type="expression" dxfId="40" priority="1" stopIfTrue="1">
      <formula>OR(F$3="วันหยุด", $F$2="หยุดทั้งเดือน")</formula>
    </cfRule>
    <cfRule type="cellIs" dxfId="39" priority="3" operator="equal">
      <formula>"ข"</formula>
    </cfRule>
    <cfRule type="cellIs" dxfId="38" priority="4" operator="equal">
      <formula>"ล"</formula>
    </cfRule>
    <cfRule type="cellIs" dxfId="37" priority="5" operator="equal">
      <formula>"ป"</formula>
    </cfRule>
    <cfRule type="cellIs" dxfId="36" priority="6" operator="equal">
      <formula>"/"</formula>
    </cfRule>
  </conditionalFormatting>
  <dataValidations count="3">
    <dataValidation type="list" sqref="F2" xr:uid="{00000000-0002-0000-0A00-000000000000}">
      <formula1>"เปิดเรียนปกติ,หยุดทั้งเดือน"</formula1>
    </dataValidation>
    <dataValidation type="list" sqref="F3:AI3" xr:uid="{00000000-0002-0000-0A00-000001000000}">
      <formula1>"วันเรียน,วันหยุด"</formula1>
    </dataValidation>
    <dataValidation type="list" allowBlank="1" sqref="F5:AI34" xr:uid="{00000000-0002-0000-0A00-000002000000}">
      <formula1>"ข,ล,ป,/"</formula1>
    </dataValidation>
  </dataValidations>
  <pageMargins left="0.75" right="0.75" top="1" bottom="1" header="0.5" footer="0.5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2">
    <pageSetUpPr fitToPage="1"/>
  </sheetPr>
  <dimension ref="A1:AN34"/>
  <sheetViews>
    <sheetView zoomScale="65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56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tr">
        <f>มิถุนายน!A3</f>
        <v>ปีการศึกษา 2569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มกราคม!C4</f>
        <v>ชื่อ - นามสกุล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3:E3"/>
    <mergeCell ref="F2:H2"/>
    <mergeCell ref="A1:E2"/>
    <mergeCell ref="C4:E4"/>
  </mergeCells>
  <conditionalFormatting sqref="F3:AJ3">
    <cfRule type="expression" dxfId="35" priority="2" stopIfTrue="1">
      <formula>$F$2="หยุดทั้งเดือน"</formula>
    </cfRule>
  </conditionalFormatting>
  <conditionalFormatting sqref="F5:AJ34">
    <cfRule type="expression" dxfId="34" priority="1" stopIfTrue="1">
      <formula>OR(F$3="วันหยุด", $F$2="หยุดทั้งเดือน")</formula>
    </cfRule>
    <cfRule type="cellIs" dxfId="33" priority="3" operator="equal">
      <formula>"ข"</formula>
    </cfRule>
    <cfRule type="cellIs" dxfId="32" priority="4" operator="equal">
      <formula>"ล"</formula>
    </cfRule>
    <cfRule type="cellIs" dxfId="31" priority="5" operator="equal">
      <formula>"ป"</formula>
    </cfRule>
    <cfRule type="cellIs" dxfId="30" priority="6" operator="equal">
      <formula>"/"</formula>
    </cfRule>
  </conditionalFormatting>
  <dataValidations count="3">
    <dataValidation type="list" sqref="F2" xr:uid="{00000000-0002-0000-0B00-000000000000}">
      <formula1>"เปิดเรียนปกติ,หยุดทั้งเดือน"</formula1>
    </dataValidation>
    <dataValidation type="list" sqref="F3:AJ3" xr:uid="{00000000-0002-0000-0B00-000001000000}">
      <formula1>"วันเรียน,วันหยุด"</formula1>
    </dataValidation>
    <dataValidation type="list" allowBlank="1" sqref="F5:AJ34" xr:uid="{00000000-0002-0000-0B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N34"/>
  <sheetViews>
    <sheetView zoomScale="75" zoomScaleNormal="84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7" x14ac:dyDescent="0.3"/>
  <cols>
    <col min="1" max="1" width="6" style="1" customWidth="1"/>
    <col min="2" max="2" width="13" style="1" customWidth="1"/>
    <col min="3" max="3" width="6" style="1" customWidth="1"/>
    <col min="4" max="4" width="15" style="1" customWidth="1"/>
    <col min="5" max="5" width="18" style="1" customWidth="1"/>
    <col min="6" max="36" width="3.83203125" style="1" customWidth="1"/>
    <col min="37" max="40" width="5.5" style="1" customWidth="1"/>
    <col min="41" max="16384" width="8.83203125" style="1"/>
  </cols>
  <sheetData>
    <row r="1" spans="1:40" ht="35" customHeight="1" x14ac:dyDescent="0.5">
      <c r="A1" s="62" t="str">
        <f>มิถุนายน!A1</f>
        <v>ชั้นประถมศึกษาปีที่ 6/8</v>
      </c>
      <c r="B1" s="63"/>
      <c r="C1" s="63"/>
      <c r="D1" s="63"/>
      <c r="E1" s="63"/>
      <c r="F1" s="47" t="s">
        <v>0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64"/>
      <c r="B2" s="65"/>
      <c r="C2" s="65"/>
      <c r="D2" s="65"/>
      <c r="E2" s="65"/>
      <c r="F2" s="56" t="s">
        <v>2</v>
      </c>
      <c r="G2" s="57"/>
      <c r="H2" s="58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3</v>
      </c>
      <c r="AI3" s="10" t="s">
        <v>3</v>
      </c>
      <c r="AJ3" s="10" t="s">
        <v>3</v>
      </c>
      <c r="AK3" s="11"/>
      <c r="AL3" s="11"/>
      <c r="AM3" s="11"/>
      <c r="AN3" s="22"/>
    </row>
    <row r="4" spans="1:40" ht="28" customHeight="1" x14ac:dyDescent="0.3">
      <c r="A4" s="23" t="s">
        <v>4</v>
      </c>
      <c r="B4" s="4" t="s">
        <v>5</v>
      </c>
      <c r="C4" s="59" t="s">
        <v>64</v>
      </c>
      <c r="D4" s="60"/>
      <c r="E4" s="61"/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37</v>
      </c>
      <c r="AI4" s="8" t="s">
        <v>38</v>
      </c>
      <c r="AJ4" s="8" t="s">
        <v>39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3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 t="s">
        <v>44</v>
      </c>
      <c r="AI5" s="6" t="s">
        <v>44</v>
      </c>
      <c r="AJ5" s="6" t="s">
        <v>44</v>
      </c>
      <c r="AK5" s="13">
        <f t="shared" ref="AK5:AK34" si="0">IF($F$2="หยุดทั้งเดือน", 0, COUNTIFS(F$3:AJ$3, "วันเรียน", F5:AJ5, "/"))</f>
        <v>31</v>
      </c>
      <c r="AL5" s="13">
        <f t="shared" ref="AL5:AL34" si="1">IF($F$2="หยุดทั้งเดือน", 0, COUNTIFS(F$3:AJ$3, "วันเรียน", F5:AJ5, "ข"))</f>
        <v>0</v>
      </c>
      <c r="AM5" s="13">
        <f t="shared" ref="AM5:AM34" si="2">IF($F$2="หยุดทั้งเดือน", 0, COUNTIFS(F$3:AJ$3, "วันเรียน", F5:AJ5, "ล"))</f>
        <v>0</v>
      </c>
      <c r="AN5" s="26">
        <f t="shared" ref="AN5:AN34" si="3">IF($F$2="หยุดทั้งเดือน", 0, COUNTIFS(F$3:AJ$3, "วันเรียน", F5:AJ5, "ป"))</f>
        <v>0</v>
      </c>
    </row>
    <row r="6" spans="1:40" ht="22" customHeight="1" x14ac:dyDescent="0.3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 t="s">
        <v>44</v>
      </c>
      <c r="AI6" s="3" t="s">
        <v>44</v>
      </c>
      <c r="AJ6" s="3" t="s">
        <v>44</v>
      </c>
      <c r="AK6" s="12">
        <f t="shared" si="0"/>
        <v>31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3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 t="s">
        <v>44</v>
      </c>
      <c r="AI7" s="3" t="s">
        <v>44</v>
      </c>
      <c r="AJ7" s="3" t="s">
        <v>44</v>
      </c>
      <c r="AK7" s="12">
        <f t="shared" si="0"/>
        <v>31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3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 t="s">
        <v>44</v>
      </c>
      <c r="AI8" s="3" t="s">
        <v>44</v>
      </c>
      <c r="AJ8" s="3" t="s">
        <v>44</v>
      </c>
      <c r="AK8" s="12">
        <f t="shared" si="0"/>
        <v>31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3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 t="s">
        <v>44</v>
      </c>
      <c r="AI9" s="3" t="s">
        <v>44</v>
      </c>
      <c r="AJ9" s="3" t="s">
        <v>44</v>
      </c>
      <c r="AK9" s="12">
        <f t="shared" si="0"/>
        <v>31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3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 t="s">
        <v>44</v>
      </c>
      <c r="AI10" s="3" t="s">
        <v>44</v>
      </c>
      <c r="AJ10" s="3" t="s">
        <v>44</v>
      </c>
      <c r="AK10" s="12">
        <f t="shared" si="0"/>
        <v>31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3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 t="s">
        <v>44</v>
      </c>
      <c r="AI11" s="3" t="s">
        <v>44</v>
      </c>
      <c r="AJ11" s="3" t="s">
        <v>44</v>
      </c>
      <c r="AK11" s="12">
        <f t="shared" si="0"/>
        <v>31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3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 t="s">
        <v>44</v>
      </c>
      <c r="AI12" s="3" t="s">
        <v>44</v>
      </c>
      <c r="AJ12" s="3" t="s">
        <v>44</v>
      </c>
      <c r="AK12" s="12">
        <f t="shared" si="0"/>
        <v>31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3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 t="s">
        <v>44</v>
      </c>
      <c r="AI13" s="3" t="s">
        <v>44</v>
      </c>
      <c r="AJ13" s="3" t="s">
        <v>44</v>
      </c>
      <c r="AK13" s="12">
        <f t="shared" si="0"/>
        <v>31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3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 t="s">
        <v>44</v>
      </c>
      <c r="AI14" s="3" t="s">
        <v>44</v>
      </c>
      <c r="AJ14" s="3" t="s">
        <v>44</v>
      </c>
      <c r="AK14" s="12">
        <f t="shared" si="0"/>
        <v>31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3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 t="s">
        <v>44</v>
      </c>
      <c r="AI15" s="3" t="s">
        <v>44</v>
      </c>
      <c r="AJ15" s="3" t="s">
        <v>44</v>
      </c>
      <c r="AK15" s="12">
        <f t="shared" si="0"/>
        <v>31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3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 t="s">
        <v>44</v>
      </c>
      <c r="AI16" s="3" t="s">
        <v>44</v>
      </c>
      <c r="AJ16" s="3" t="s">
        <v>44</v>
      </c>
      <c r="AK16" s="12">
        <f t="shared" si="0"/>
        <v>31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3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 t="s">
        <v>44</v>
      </c>
      <c r="AI17" s="3" t="s">
        <v>44</v>
      </c>
      <c r="AJ17" s="3" t="s">
        <v>44</v>
      </c>
      <c r="AK17" s="12">
        <f t="shared" si="0"/>
        <v>31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3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 t="s">
        <v>44</v>
      </c>
      <c r="AI18" s="3" t="s">
        <v>44</v>
      </c>
      <c r="AJ18" s="3" t="s">
        <v>44</v>
      </c>
      <c r="AK18" s="12">
        <f t="shared" si="0"/>
        <v>31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3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 t="s">
        <v>44</v>
      </c>
      <c r="AI19" s="3" t="s">
        <v>44</v>
      </c>
      <c r="AJ19" s="3" t="s">
        <v>44</v>
      </c>
      <c r="AK19" s="12">
        <f t="shared" si="0"/>
        <v>31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3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 t="s">
        <v>44</v>
      </c>
      <c r="AI20" s="3" t="s">
        <v>44</v>
      </c>
      <c r="AJ20" s="3" t="s">
        <v>44</v>
      </c>
      <c r="AK20" s="12">
        <f t="shared" si="0"/>
        <v>31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3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 t="s">
        <v>44</v>
      </c>
      <c r="AI21" s="3" t="s">
        <v>44</v>
      </c>
      <c r="AJ21" s="3" t="s">
        <v>44</v>
      </c>
      <c r="AK21" s="12">
        <f t="shared" si="0"/>
        <v>31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3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 t="s">
        <v>44</v>
      </c>
      <c r="AI22" s="3" t="s">
        <v>44</v>
      </c>
      <c r="AJ22" s="3" t="s">
        <v>44</v>
      </c>
      <c r="AK22" s="12">
        <f t="shared" si="0"/>
        <v>31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3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 t="s">
        <v>44</v>
      </c>
      <c r="AI23" s="3" t="s">
        <v>44</v>
      </c>
      <c r="AJ23" s="3" t="s">
        <v>44</v>
      </c>
      <c r="AK23" s="12">
        <f t="shared" si="0"/>
        <v>31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3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 t="s">
        <v>44</v>
      </c>
      <c r="AI24" s="3" t="s">
        <v>44</v>
      </c>
      <c r="AJ24" s="3" t="s">
        <v>44</v>
      </c>
      <c r="AK24" s="12">
        <f t="shared" si="0"/>
        <v>31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3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 t="s">
        <v>44</v>
      </c>
      <c r="AI25" s="3" t="s">
        <v>44</v>
      </c>
      <c r="AJ25" s="3" t="s">
        <v>44</v>
      </c>
      <c r="AK25" s="12">
        <f t="shared" si="0"/>
        <v>31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3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 t="s">
        <v>44</v>
      </c>
      <c r="AI26" s="3" t="s">
        <v>44</v>
      </c>
      <c r="AJ26" s="3" t="s">
        <v>44</v>
      </c>
      <c r="AK26" s="12">
        <f t="shared" si="0"/>
        <v>31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3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 t="s">
        <v>44</v>
      </c>
      <c r="AI27" s="3" t="s">
        <v>44</v>
      </c>
      <c r="AJ27" s="3" t="s">
        <v>44</v>
      </c>
      <c r="AK27" s="12">
        <f t="shared" si="0"/>
        <v>31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3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 t="s">
        <v>44</v>
      </c>
      <c r="AI28" s="3" t="s">
        <v>44</v>
      </c>
      <c r="AJ28" s="3" t="s">
        <v>44</v>
      </c>
      <c r="AK28" s="12">
        <f t="shared" si="0"/>
        <v>31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3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 t="s">
        <v>44</v>
      </c>
      <c r="AI29" s="3" t="s">
        <v>44</v>
      </c>
      <c r="AJ29" s="3" t="s">
        <v>44</v>
      </c>
      <c r="AK29" s="12">
        <f t="shared" si="0"/>
        <v>31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3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 t="s">
        <v>44</v>
      </c>
      <c r="AI30" s="3" t="s">
        <v>44</v>
      </c>
      <c r="AJ30" s="3" t="s">
        <v>44</v>
      </c>
      <c r="AK30" s="12">
        <f t="shared" si="0"/>
        <v>31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3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 t="s">
        <v>44</v>
      </c>
      <c r="AI31" s="3" t="s">
        <v>44</v>
      </c>
      <c r="AJ31" s="3" t="s">
        <v>44</v>
      </c>
      <c r="AK31" s="12">
        <f t="shared" si="0"/>
        <v>31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3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 t="s">
        <v>44</v>
      </c>
      <c r="AI32" s="3" t="s">
        <v>44</v>
      </c>
      <c r="AJ32" s="3" t="s">
        <v>44</v>
      </c>
      <c r="AK32" s="12">
        <f t="shared" si="0"/>
        <v>31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3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 t="s">
        <v>44</v>
      </c>
      <c r="AI33" s="3" t="s">
        <v>44</v>
      </c>
      <c r="AJ33" s="3" t="s">
        <v>44</v>
      </c>
      <c r="AK33" s="12">
        <f t="shared" si="0"/>
        <v>31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3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 t="s">
        <v>44</v>
      </c>
      <c r="AI34" s="30" t="s">
        <v>44</v>
      </c>
      <c r="AJ34" s="30" t="s">
        <v>44</v>
      </c>
      <c r="AK34" s="31">
        <f t="shared" si="0"/>
        <v>31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A3:E3"/>
    <mergeCell ref="F1:AN1"/>
    <mergeCell ref="F2:H2"/>
    <mergeCell ref="A1:E2"/>
    <mergeCell ref="C4:E4"/>
  </mergeCells>
  <conditionalFormatting sqref="F3:AJ3">
    <cfRule type="expression" dxfId="29" priority="2" stopIfTrue="1">
      <formula>$F$2="หยุดทั้งเดือน"</formula>
    </cfRule>
  </conditionalFormatting>
  <conditionalFormatting sqref="F5:AJ34">
    <cfRule type="expression" dxfId="28" priority="1" stopIfTrue="1">
      <formula>OR(F$3="วันหยุด", $F$2="หยุดทั้งเดือน")</formula>
    </cfRule>
    <cfRule type="cellIs" dxfId="27" priority="63" operator="equal">
      <formula>"ข"</formula>
    </cfRule>
    <cfRule type="cellIs" dxfId="26" priority="64" operator="equal">
      <formula>"ล"</formula>
    </cfRule>
    <cfRule type="cellIs" dxfId="25" priority="65" operator="equal">
      <formula>"ป"</formula>
    </cfRule>
    <cfRule type="cellIs" dxfId="24" priority="66" operator="equal">
      <formula>"/"</formula>
    </cfRule>
  </conditionalFormatting>
  <dataValidations count="3">
    <dataValidation type="list" sqref="F2" xr:uid="{00000000-0002-0000-0000-000000000000}">
      <formula1>"เปิดเรียนปกติ,หยุดทั้งเดือน"</formula1>
    </dataValidation>
    <dataValidation type="list" sqref="F3:AJ3" xr:uid="{00000000-0002-0000-0000-000001000000}">
      <formula1>"วันเรียน,วันหยุด"</formula1>
    </dataValidation>
    <dataValidation type="list" allowBlank="1" sqref="F5:AJ34" xr:uid="{00000000-0002-0000-00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N34"/>
  <sheetViews>
    <sheetView zoomScale="50" workbookViewId="0">
      <pane xSplit="5" ySplit="4" topLeftCell="F5" activePane="bottomRight" state="frozen"/>
      <selection pane="topRight"/>
      <selection pane="bottomLeft"/>
      <selection pane="bottomRight" sqref="A1:E3"/>
    </sheetView>
  </sheetViews>
  <sheetFormatPr baseColWidth="10" defaultColWidth="8.83203125" defaultRowHeight="14" x14ac:dyDescent="0.15"/>
  <cols>
    <col min="1" max="1" width="6" customWidth="1"/>
    <col min="2" max="2" width="13" customWidth="1"/>
    <col min="3" max="3" width="6" customWidth="1"/>
    <col min="4" max="4" width="15" customWidth="1"/>
    <col min="5" max="5" width="18" customWidth="1"/>
    <col min="6" max="36" width="3.83203125" customWidth="1"/>
    <col min="37" max="40" width="5.5" customWidth="1"/>
  </cols>
  <sheetData>
    <row r="1" spans="1:40" ht="35" customHeight="1" x14ac:dyDescent="0.5">
      <c r="A1" s="52" t="str">
        <f>มิถุนายน!A1</f>
        <v>ชั้นประถมศึกษาปีที่ 6/8</v>
      </c>
      <c r="B1" s="53"/>
      <c r="C1" s="53"/>
      <c r="D1" s="53"/>
      <c r="E1" s="53"/>
      <c r="F1" s="47" t="s">
        <v>45</v>
      </c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9"/>
    </row>
    <row r="2" spans="1:40" ht="25" customHeight="1" x14ac:dyDescent="0.3">
      <c r="A2" s="54"/>
      <c r="B2" s="55"/>
      <c r="C2" s="55"/>
      <c r="D2" s="55"/>
      <c r="E2" s="55"/>
      <c r="F2" s="56" t="s">
        <v>2</v>
      </c>
      <c r="G2" s="57"/>
      <c r="H2" s="58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21"/>
    </row>
    <row r="3" spans="1:40" ht="24" customHeight="1" x14ac:dyDescent="0.45">
      <c r="A3" s="50" t="s">
        <v>65</v>
      </c>
      <c r="B3" s="51"/>
      <c r="C3" s="51"/>
      <c r="D3" s="51"/>
      <c r="E3" s="51"/>
      <c r="F3" s="9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 t="s">
        <v>3</v>
      </c>
      <c r="M3" s="10" t="s">
        <v>3</v>
      </c>
      <c r="N3" s="10" t="s">
        <v>3</v>
      </c>
      <c r="O3" s="10" t="s">
        <v>3</v>
      </c>
      <c r="P3" s="10" t="s">
        <v>3</v>
      </c>
      <c r="Q3" s="10" t="s">
        <v>3</v>
      </c>
      <c r="R3" s="10" t="s">
        <v>3</v>
      </c>
      <c r="S3" s="10" t="s">
        <v>3</v>
      </c>
      <c r="T3" s="10" t="s">
        <v>3</v>
      </c>
      <c r="U3" s="10" t="s">
        <v>3</v>
      </c>
      <c r="V3" s="10" t="s">
        <v>3</v>
      </c>
      <c r="W3" s="10" t="s">
        <v>3</v>
      </c>
      <c r="X3" s="10" t="s">
        <v>3</v>
      </c>
      <c r="Y3" s="10" t="s">
        <v>3</v>
      </c>
      <c r="Z3" s="10" t="s">
        <v>3</v>
      </c>
      <c r="AA3" s="10" t="s">
        <v>3</v>
      </c>
      <c r="AB3" s="10" t="s">
        <v>3</v>
      </c>
      <c r="AC3" s="10" t="s">
        <v>3</v>
      </c>
      <c r="AD3" s="10" t="s">
        <v>3</v>
      </c>
      <c r="AE3" s="10" t="s">
        <v>3</v>
      </c>
      <c r="AF3" s="10" t="s">
        <v>3</v>
      </c>
      <c r="AG3" s="10" t="s">
        <v>3</v>
      </c>
      <c r="AH3" s="10" t="s">
        <v>46</v>
      </c>
      <c r="AI3" s="10" t="s">
        <v>46</v>
      </c>
      <c r="AJ3" s="10" t="s">
        <v>46</v>
      </c>
      <c r="AK3" s="11"/>
      <c r="AL3" s="11"/>
      <c r="AM3" s="11"/>
      <c r="AN3" s="22"/>
    </row>
    <row r="4" spans="1:40" ht="28" customHeight="1" x14ac:dyDescent="0.15">
      <c r="A4" s="23" t="s">
        <v>4</v>
      </c>
      <c r="B4" s="4" t="s">
        <v>5</v>
      </c>
      <c r="C4" s="59" t="str">
        <f>มีนาคม!C4</f>
        <v>ชื่อ - นามสกุล</v>
      </c>
      <c r="D4" s="60" t="s">
        <v>7</v>
      </c>
      <c r="E4" s="61" t="s">
        <v>8</v>
      </c>
      <c r="F4" s="7" t="s">
        <v>9</v>
      </c>
      <c r="G4" s="8" t="s">
        <v>10</v>
      </c>
      <c r="H4" s="8" t="s">
        <v>11</v>
      </c>
      <c r="I4" s="8" t="s">
        <v>12</v>
      </c>
      <c r="J4" s="8" t="s">
        <v>13</v>
      </c>
      <c r="K4" s="8" t="s">
        <v>14</v>
      </c>
      <c r="L4" s="8" t="s">
        <v>15</v>
      </c>
      <c r="M4" s="8" t="s">
        <v>16</v>
      </c>
      <c r="N4" s="8" t="s">
        <v>17</v>
      </c>
      <c r="O4" s="8" t="s">
        <v>18</v>
      </c>
      <c r="P4" s="8" t="s">
        <v>19</v>
      </c>
      <c r="Q4" s="8" t="s">
        <v>20</v>
      </c>
      <c r="R4" s="8" t="s">
        <v>21</v>
      </c>
      <c r="S4" s="8" t="s">
        <v>22</v>
      </c>
      <c r="T4" s="8" t="s">
        <v>23</v>
      </c>
      <c r="U4" s="8" t="s">
        <v>24</v>
      </c>
      <c r="V4" s="8" t="s">
        <v>25</v>
      </c>
      <c r="W4" s="8" t="s">
        <v>26</v>
      </c>
      <c r="X4" s="8" t="s">
        <v>27</v>
      </c>
      <c r="Y4" s="8" t="s">
        <v>28</v>
      </c>
      <c r="Z4" s="8" t="s">
        <v>29</v>
      </c>
      <c r="AA4" s="8" t="s">
        <v>30</v>
      </c>
      <c r="AB4" s="8" t="s">
        <v>31</v>
      </c>
      <c r="AC4" s="8" t="s">
        <v>32</v>
      </c>
      <c r="AD4" s="8" t="s">
        <v>33</v>
      </c>
      <c r="AE4" s="8" t="s">
        <v>34</v>
      </c>
      <c r="AF4" s="8" t="s">
        <v>35</v>
      </c>
      <c r="AG4" s="8" t="s">
        <v>36</v>
      </c>
      <c r="AH4" s="8" t="s">
        <v>46</v>
      </c>
      <c r="AI4" s="8" t="s">
        <v>46</v>
      </c>
      <c r="AJ4" s="8" t="s">
        <v>46</v>
      </c>
      <c r="AK4" s="8" t="s">
        <v>40</v>
      </c>
      <c r="AL4" s="8" t="s">
        <v>41</v>
      </c>
      <c r="AM4" s="8" t="s">
        <v>42</v>
      </c>
      <c r="AN4" s="24" t="s">
        <v>43</v>
      </c>
    </row>
    <row r="5" spans="1:40" ht="22" customHeight="1" x14ac:dyDescent="0.15">
      <c r="A5" s="25">
        <v>1</v>
      </c>
      <c r="B5" s="33">
        <f>มิถุนายน!B5</f>
        <v>18128</v>
      </c>
      <c r="C5" s="33" t="str">
        <f>มิถุนายน!C5</f>
        <v>ด.ญ.</v>
      </c>
      <c r="D5" s="43" t="str">
        <f>มิถุนายน!D5</f>
        <v>กวินทิพย์</v>
      </c>
      <c r="E5" s="43" t="str">
        <f>มิถุนายน!E5</f>
        <v>เชื้อช่าง</v>
      </c>
      <c r="F5" s="6" t="s">
        <v>44</v>
      </c>
      <c r="G5" s="6" t="s">
        <v>44</v>
      </c>
      <c r="H5" s="6" t="s">
        <v>44</v>
      </c>
      <c r="I5" s="6" t="s">
        <v>44</v>
      </c>
      <c r="J5" s="6" t="s">
        <v>44</v>
      </c>
      <c r="K5" s="6" t="s">
        <v>44</v>
      </c>
      <c r="L5" s="6" t="s">
        <v>44</v>
      </c>
      <c r="M5" s="6" t="s">
        <v>44</v>
      </c>
      <c r="N5" s="6" t="s">
        <v>44</v>
      </c>
      <c r="O5" s="6" t="s">
        <v>44</v>
      </c>
      <c r="P5" s="6" t="s">
        <v>44</v>
      </c>
      <c r="Q5" s="6" t="s">
        <v>44</v>
      </c>
      <c r="R5" s="6" t="s">
        <v>44</v>
      </c>
      <c r="S5" s="6" t="s">
        <v>44</v>
      </c>
      <c r="T5" s="6" t="s">
        <v>44</v>
      </c>
      <c r="U5" s="6" t="s">
        <v>44</v>
      </c>
      <c r="V5" s="6" t="s">
        <v>44</v>
      </c>
      <c r="W5" s="6" t="s">
        <v>44</v>
      </c>
      <c r="X5" s="6" t="s">
        <v>44</v>
      </c>
      <c r="Y5" s="6" t="s">
        <v>44</v>
      </c>
      <c r="Z5" s="6" t="s">
        <v>44</v>
      </c>
      <c r="AA5" s="6" t="s">
        <v>44</v>
      </c>
      <c r="AB5" s="6" t="s">
        <v>44</v>
      </c>
      <c r="AC5" s="6" t="s">
        <v>44</v>
      </c>
      <c r="AD5" s="6" t="s">
        <v>44</v>
      </c>
      <c r="AE5" s="6" t="s">
        <v>44</v>
      </c>
      <c r="AF5" s="6" t="s">
        <v>44</v>
      </c>
      <c r="AG5" s="6" t="s">
        <v>44</v>
      </c>
      <c r="AH5" s="6"/>
      <c r="AI5" s="6"/>
      <c r="AJ5" s="6"/>
      <c r="AK5" s="13">
        <f t="shared" ref="AK5:AK34" si="0">IF($F$2="หยุดทั้งเดือน", 0, COUNTIFS(F$3:AG$3, "วันเรียน", F5:AG5, "/"))</f>
        <v>28</v>
      </c>
      <c r="AL5" s="13">
        <f t="shared" ref="AL5:AL34" si="1">IF($F$2="หยุดทั้งเดือน", 0, COUNTIFS(F$3:AG$3, "วันเรียน", F5:AG5, "ข"))</f>
        <v>0</v>
      </c>
      <c r="AM5" s="13">
        <f t="shared" ref="AM5:AM34" si="2">IF($F$2="หยุดทั้งเดือน", 0, COUNTIFS(F$3:AG$3, "วันเรียน", F5:AG5, "ล"))</f>
        <v>0</v>
      </c>
      <c r="AN5" s="26">
        <f t="shared" ref="AN5:AN34" si="3">IF($F$2="หยุดทั้งเดือน", 0, COUNTIFS(F$3:AG$3, "วันเรียน", F5:AG5, "ป"))</f>
        <v>0</v>
      </c>
    </row>
    <row r="6" spans="1:40" ht="22" customHeight="1" x14ac:dyDescent="0.15">
      <c r="A6" s="27">
        <v>2</v>
      </c>
      <c r="B6" s="5">
        <f>มิถุนายน!B6</f>
        <v>17978</v>
      </c>
      <c r="C6" s="5" t="str">
        <f>มิถุนายน!C6</f>
        <v>ด.ญ.</v>
      </c>
      <c r="D6" s="44" t="str">
        <f>มิถุนายน!D6</f>
        <v>กาญจ์นสิธร</v>
      </c>
      <c r="E6" s="44" t="str">
        <f>มิถุนายน!E6</f>
        <v>ชำมะนาด</v>
      </c>
      <c r="F6" s="3" t="s">
        <v>44</v>
      </c>
      <c r="G6" s="3" t="s">
        <v>44</v>
      </c>
      <c r="H6" s="3" t="s">
        <v>44</v>
      </c>
      <c r="I6" s="3" t="s">
        <v>44</v>
      </c>
      <c r="J6" s="3" t="s">
        <v>44</v>
      </c>
      <c r="K6" s="3" t="s">
        <v>44</v>
      </c>
      <c r="L6" s="3" t="s">
        <v>44</v>
      </c>
      <c r="M6" s="3" t="s">
        <v>44</v>
      </c>
      <c r="N6" s="3" t="s">
        <v>44</v>
      </c>
      <c r="O6" s="3" t="s">
        <v>44</v>
      </c>
      <c r="P6" s="3" t="s">
        <v>44</v>
      </c>
      <c r="Q6" s="3" t="s">
        <v>44</v>
      </c>
      <c r="R6" s="3" t="s">
        <v>44</v>
      </c>
      <c r="S6" s="3" t="s">
        <v>44</v>
      </c>
      <c r="T6" s="3" t="s">
        <v>44</v>
      </c>
      <c r="U6" s="3" t="s">
        <v>44</v>
      </c>
      <c r="V6" s="3" t="s">
        <v>44</v>
      </c>
      <c r="W6" s="3" t="s">
        <v>44</v>
      </c>
      <c r="X6" s="3" t="s">
        <v>44</v>
      </c>
      <c r="Y6" s="3" t="s">
        <v>44</v>
      </c>
      <c r="Z6" s="3" t="s">
        <v>44</v>
      </c>
      <c r="AA6" s="3" t="s">
        <v>44</v>
      </c>
      <c r="AB6" s="3" t="s">
        <v>44</v>
      </c>
      <c r="AC6" s="3" t="s">
        <v>44</v>
      </c>
      <c r="AD6" s="3" t="s">
        <v>44</v>
      </c>
      <c r="AE6" s="3" t="s">
        <v>44</v>
      </c>
      <c r="AF6" s="3" t="s">
        <v>44</v>
      </c>
      <c r="AG6" s="3" t="s">
        <v>44</v>
      </c>
      <c r="AH6" s="3"/>
      <c r="AI6" s="3"/>
      <c r="AJ6" s="3"/>
      <c r="AK6" s="12">
        <f t="shared" si="0"/>
        <v>28</v>
      </c>
      <c r="AL6" s="12">
        <f t="shared" si="1"/>
        <v>0</v>
      </c>
      <c r="AM6" s="12">
        <f t="shared" si="2"/>
        <v>0</v>
      </c>
      <c r="AN6" s="28">
        <f t="shared" si="3"/>
        <v>0</v>
      </c>
    </row>
    <row r="7" spans="1:40" ht="22" customHeight="1" x14ac:dyDescent="0.15">
      <c r="A7" s="27">
        <v>3</v>
      </c>
      <c r="B7" s="5">
        <f>มิถุนายน!B7</f>
        <v>18070</v>
      </c>
      <c r="C7" s="5" t="str">
        <f>มิถุนายน!C7</f>
        <v>ด.ญ.</v>
      </c>
      <c r="D7" s="44" t="str">
        <f>มิถุนายน!D7</f>
        <v>ชนิชา</v>
      </c>
      <c r="E7" s="44" t="str">
        <f>มิถุนายน!E7</f>
        <v>คงคาเจริญ</v>
      </c>
      <c r="F7" s="3" t="s">
        <v>44</v>
      </c>
      <c r="G7" s="3" t="s">
        <v>44</v>
      </c>
      <c r="H7" s="3" t="s">
        <v>44</v>
      </c>
      <c r="I7" s="3" t="s">
        <v>44</v>
      </c>
      <c r="J7" s="3" t="s">
        <v>44</v>
      </c>
      <c r="K7" s="3" t="s">
        <v>44</v>
      </c>
      <c r="L7" s="3" t="s">
        <v>44</v>
      </c>
      <c r="M7" s="3" t="s">
        <v>44</v>
      </c>
      <c r="N7" s="3" t="s">
        <v>44</v>
      </c>
      <c r="O7" s="3" t="s">
        <v>44</v>
      </c>
      <c r="P7" s="3" t="s">
        <v>44</v>
      </c>
      <c r="Q7" s="3" t="s">
        <v>44</v>
      </c>
      <c r="R7" s="3" t="s">
        <v>44</v>
      </c>
      <c r="S7" s="3" t="s">
        <v>44</v>
      </c>
      <c r="T7" s="3" t="s">
        <v>44</v>
      </c>
      <c r="U7" s="3" t="s">
        <v>44</v>
      </c>
      <c r="V7" s="3" t="s">
        <v>44</v>
      </c>
      <c r="W7" s="3" t="s">
        <v>44</v>
      </c>
      <c r="X7" s="3" t="s">
        <v>44</v>
      </c>
      <c r="Y7" s="3" t="s">
        <v>44</v>
      </c>
      <c r="Z7" s="3" t="s">
        <v>44</v>
      </c>
      <c r="AA7" s="3" t="s">
        <v>44</v>
      </c>
      <c r="AB7" s="3" t="s">
        <v>44</v>
      </c>
      <c r="AC7" s="3" t="s">
        <v>44</v>
      </c>
      <c r="AD7" s="3" t="s">
        <v>44</v>
      </c>
      <c r="AE7" s="3" t="s">
        <v>44</v>
      </c>
      <c r="AF7" s="3" t="s">
        <v>44</v>
      </c>
      <c r="AG7" s="3" t="s">
        <v>44</v>
      </c>
      <c r="AH7" s="3"/>
      <c r="AI7" s="3"/>
      <c r="AJ7" s="3"/>
      <c r="AK7" s="12">
        <f t="shared" si="0"/>
        <v>28</v>
      </c>
      <c r="AL7" s="12">
        <f t="shared" si="1"/>
        <v>0</v>
      </c>
      <c r="AM7" s="12">
        <f t="shared" si="2"/>
        <v>0</v>
      </c>
      <c r="AN7" s="28">
        <f t="shared" si="3"/>
        <v>0</v>
      </c>
    </row>
    <row r="8" spans="1:40" ht="22" customHeight="1" x14ac:dyDescent="0.15">
      <c r="A8" s="27">
        <v>4</v>
      </c>
      <c r="B8" s="5">
        <f>มิถุนายน!B8</f>
        <v>18160</v>
      </c>
      <c r="C8" s="5" t="str">
        <f>มิถุนายน!C8</f>
        <v>ด.ญ.</v>
      </c>
      <c r="D8" s="44" t="str">
        <f>มิถุนายน!D8</f>
        <v>ชนิศรา</v>
      </c>
      <c r="E8" s="44" t="str">
        <f>มิถุนายน!E8</f>
        <v>วัฒนศัพท์</v>
      </c>
      <c r="F8" s="3" t="s">
        <v>44</v>
      </c>
      <c r="G8" s="3" t="s">
        <v>44</v>
      </c>
      <c r="H8" s="3" t="s">
        <v>44</v>
      </c>
      <c r="I8" s="3" t="s">
        <v>44</v>
      </c>
      <c r="J8" s="3" t="s">
        <v>44</v>
      </c>
      <c r="K8" s="3" t="s">
        <v>44</v>
      </c>
      <c r="L8" s="3" t="s">
        <v>44</v>
      </c>
      <c r="M8" s="3" t="s">
        <v>44</v>
      </c>
      <c r="N8" s="3" t="s">
        <v>44</v>
      </c>
      <c r="O8" s="3" t="s">
        <v>44</v>
      </c>
      <c r="P8" s="3" t="s">
        <v>44</v>
      </c>
      <c r="Q8" s="3" t="s">
        <v>44</v>
      </c>
      <c r="R8" s="3" t="s">
        <v>44</v>
      </c>
      <c r="S8" s="3" t="s">
        <v>44</v>
      </c>
      <c r="T8" s="3" t="s">
        <v>44</v>
      </c>
      <c r="U8" s="3" t="s">
        <v>44</v>
      </c>
      <c r="V8" s="3" t="s">
        <v>44</v>
      </c>
      <c r="W8" s="3" t="s">
        <v>44</v>
      </c>
      <c r="X8" s="3" t="s">
        <v>44</v>
      </c>
      <c r="Y8" s="3" t="s">
        <v>44</v>
      </c>
      <c r="Z8" s="3" t="s">
        <v>44</v>
      </c>
      <c r="AA8" s="3" t="s">
        <v>44</v>
      </c>
      <c r="AB8" s="3" t="s">
        <v>44</v>
      </c>
      <c r="AC8" s="3" t="s">
        <v>44</v>
      </c>
      <c r="AD8" s="3" t="s">
        <v>44</v>
      </c>
      <c r="AE8" s="3" t="s">
        <v>44</v>
      </c>
      <c r="AF8" s="3" t="s">
        <v>44</v>
      </c>
      <c r="AG8" s="3" t="s">
        <v>44</v>
      </c>
      <c r="AH8" s="3"/>
      <c r="AI8" s="3"/>
      <c r="AJ8" s="3"/>
      <c r="AK8" s="12">
        <f t="shared" si="0"/>
        <v>28</v>
      </c>
      <c r="AL8" s="12">
        <f t="shared" si="1"/>
        <v>0</v>
      </c>
      <c r="AM8" s="12">
        <f t="shared" si="2"/>
        <v>0</v>
      </c>
      <c r="AN8" s="28">
        <f t="shared" si="3"/>
        <v>0</v>
      </c>
    </row>
    <row r="9" spans="1:40" ht="22" customHeight="1" x14ac:dyDescent="0.15">
      <c r="A9" s="27">
        <v>5</v>
      </c>
      <c r="B9" s="5">
        <f>มิถุนายน!B9</f>
        <v>18192</v>
      </c>
      <c r="C9" s="5" t="str">
        <f>มิถุนายน!C9</f>
        <v>ด.ญ.</v>
      </c>
      <c r="D9" s="44" t="str">
        <f>มิถุนายน!D9</f>
        <v>ณิวาริณษ์</v>
      </c>
      <c r="E9" s="44" t="str">
        <f>มิถุนายน!E9</f>
        <v>วงศ์นิวัติขจร</v>
      </c>
      <c r="F9" s="3" t="s">
        <v>44</v>
      </c>
      <c r="G9" s="3" t="s">
        <v>44</v>
      </c>
      <c r="H9" s="3" t="s">
        <v>44</v>
      </c>
      <c r="I9" s="3" t="s">
        <v>44</v>
      </c>
      <c r="J9" s="3" t="s">
        <v>44</v>
      </c>
      <c r="K9" s="3" t="s">
        <v>44</v>
      </c>
      <c r="L9" s="3" t="s">
        <v>44</v>
      </c>
      <c r="M9" s="3" t="s">
        <v>44</v>
      </c>
      <c r="N9" s="3" t="s">
        <v>44</v>
      </c>
      <c r="O9" s="3" t="s">
        <v>44</v>
      </c>
      <c r="P9" s="3" t="s">
        <v>44</v>
      </c>
      <c r="Q9" s="3" t="s">
        <v>44</v>
      </c>
      <c r="R9" s="3" t="s">
        <v>44</v>
      </c>
      <c r="S9" s="3" t="s">
        <v>44</v>
      </c>
      <c r="T9" s="3" t="s">
        <v>44</v>
      </c>
      <c r="U9" s="3" t="s">
        <v>44</v>
      </c>
      <c r="V9" s="3" t="s">
        <v>44</v>
      </c>
      <c r="W9" s="3" t="s">
        <v>44</v>
      </c>
      <c r="X9" s="3" t="s">
        <v>44</v>
      </c>
      <c r="Y9" s="3" t="s">
        <v>44</v>
      </c>
      <c r="Z9" s="3" t="s">
        <v>44</v>
      </c>
      <c r="AA9" s="3" t="s">
        <v>44</v>
      </c>
      <c r="AB9" s="3" t="s">
        <v>44</v>
      </c>
      <c r="AC9" s="3" t="s">
        <v>44</v>
      </c>
      <c r="AD9" s="3" t="s">
        <v>44</v>
      </c>
      <c r="AE9" s="3" t="s">
        <v>44</v>
      </c>
      <c r="AF9" s="3" t="s">
        <v>44</v>
      </c>
      <c r="AG9" s="3" t="s">
        <v>44</v>
      </c>
      <c r="AH9" s="3"/>
      <c r="AI9" s="3"/>
      <c r="AJ9" s="3"/>
      <c r="AK9" s="12">
        <f t="shared" si="0"/>
        <v>28</v>
      </c>
      <c r="AL9" s="12">
        <f t="shared" si="1"/>
        <v>0</v>
      </c>
      <c r="AM9" s="12">
        <f t="shared" si="2"/>
        <v>0</v>
      </c>
      <c r="AN9" s="28">
        <f t="shared" si="3"/>
        <v>0</v>
      </c>
    </row>
    <row r="10" spans="1:40" ht="22" customHeight="1" x14ac:dyDescent="0.15">
      <c r="A10" s="27">
        <v>6</v>
      </c>
      <c r="B10" s="5">
        <f>มิถุนายน!B10</f>
        <v>18162</v>
      </c>
      <c r="C10" s="5" t="str">
        <f>มิถุนายน!C10</f>
        <v>ด.ญ.</v>
      </c>
      <c r="D10" s="44" t="str">
        <f>มิถุนายน!D10</f>
        <v>ดวงกมล</v>
      </c>
      <c r="E10" s="44" t="str">
        <f>มิถุนายน!E10</f>
        <v>จันดาหอม</v>
      </c>
      <c r="F10" s="3" t="s">
        <v>44</v>
      </c>
      <c r="G10" s="3" t="s">
        <v>44</v>
      </c>
      <c r="H10" s="3" t="s">
        <v>44</v>
      </c>
      <c r="I10" s="3" t="s">
        <v>44</v>
      </c>
      <c r="J10" s="3" t="s">
        <v>44</v>
      </c>
      <c r="K10" s="3" t="s">
        <v>44</v>
      </c>
      <c r="L10" s="3" t="s">
        <v>44</v>
      </c>
      <c r="M10" s="3" t="s">
        <v>44</v>
      </c>
      <c r="N10" s="3" t="s">
        <v>44</v>
      </c>
      <c r="O10" s="3" t="s">
        <v>44</v>
      </c>
      <c r="P10" s="3" t="s">
        <v>44</v>
      </c>
      <c r="Q10" s="3" t="s">
        <v>44</v>
      </c>
      <c r="R10" s="3" t="s">
        <v>44</v>
      </c>
      <c r="S10" s="3" t="s">
        <v>44</v>
      </c>
      <c r="T10" s="3" t="s">
        <v>44</v>
      </c>
      <c r="U10" s="3" t="s">
        <v>44</v>
      </c>
      <c r="V10" s="3" t="s">
        <v>44</v>
      </c>
      <c r="W10" s="3" t="s">
        <v>44</v>
      </c>
      <c r="X10" s="3" t="s">
        <v>44</v>
      </c>
      <c r="Y10" s="3" t="s">
        <v>44</v>
      </c>
      <c r="Z10" s="3" t="s">
        <v>44</v>
      </c>
      <c r="AA10" s="3" t="s">
        <v>44</v>
      </c>
      <c r="AB10" s="3" t="s">
        <v>44</v>
      </c>
      <c r="AC10" s="3" t="s">
        <v>44</v>
      </c>
      <c r="AD10" s="3" t="s">
        <v>44</v>
      </c>
      <c r="AE10" s="3" t="s">
        <v>44</v>
      </c>
      <c r="AF10" s="3" t="s">
        <v>44</v>
      </c>
      <c r="AG10" s="3" t="s">
        <v>44</v>
      </c>
      <c r="AH10" s="3"/>
      <c r="AI10" s="3"/>
      <c r="AJ10" s="3"/>
      <c r="AK10" s="12">
        <f t="shared" si="0"/>
        <v>28</v>
      </c>
      <c r="AL10" s="12">
        <f t="shared" si="1"/>
        <v>0</v>
      </c>
      <c r="AM10" s="12">
        <f t="shared" si="2"/>
        <v>0</v>
      </c>
      <c r="AN10" s="28">
        <f t="shared" si="3"/>
        <v>0</v>
      </c>
    </row>
    <row r="11" spans="1:40" ht="22" customHeight="1" x14ac:dyDescent="0.15">
      <c r="A11" s="27">
        <v>7</v>
      </c>
      <c r="B11" s="5">
        <f>มิถุนายน!B11</f>
        <v>18014</v>
      </c>
      <c r="C11" s="5" t="str">
        <f>มิถุนายน!C11</f>
        <v>ด.ญ.</v>
      </c>
      <c r="D11" s="44" t="str">
        <f>มิถุนายน!D11</f>
        <v>นันณภัชสรณ์</v>
      </c>
      <c r="E11" s="44" t="str">
        <f>มิถุนายน!E11</f>
        <v>พวงบุบผา</v>
      </c>
      <c r="F11" s="3" t="s">
        <v>44</v>
      </c>
      <c r="G11" s="3" t="s">
        <v>44</v>
      </c>
      <c r="H11" s="3" t="s">
        <v>44</v>
      </c>
      <c r="I11" s="3" t="s">
        <v>44</v>
      </c>
      <c r="J11" s="3" t="s">
        <v>44</v>
      </c>
      <c r="K11" s="3" t="s">
        <v>44</v>
      </c>
      <c r="L11" s="3" t="s">
        <v>44</v>
      </c>
      <c r="M11" s="3" t="s">
        <v>44</v>
      </c>
      <c r="N11" s="3" t="s">
        <v>44</v>
      </c>
      <c r="O11" s="3" t="s">
        <v>44</v>
      </c>
      <c r="P11" s="3" t="s">
        <v>44</v>
      </c>
      <c r="Q11" s="3" t="s">
        <v>44</v>
      </c>
      <c r="R11" s="3" t="s">
        <v>44</v>
      </c>
      <c r="S11" s="3" t="s">
        <v>44</v>
      </c>
      <c r="T11" s="3" t="s">
        <v>44</v>
      </c>
      <c r="U11" s="3" t="s">
        <v>44</v>
      </c>
      <c r="V11" s="3" t="s">
        <v>44</v>
      </c>
      <c r="W11" s="3" t="s">
        <v>44</v>
      </c>
      <c r="X11" s="3" t="s">
        <v>44</v>
      </c>
      <c r="Y11" s="3" t="s">
        <v>44</v>
      </c>
      <c r="Z11" s="3" t="s">
        <v>44</v>
      </c>
      <c r="AA11" s="3" t="s">
        <v>44</v>
      </c>
      <c r="AB11" s="3" t="s">
        <v>44</v>
      </c>
      <c r="AC11" s="3" t="s">
        <v>44</v>
      </c>
      <c r="AD11" s="3" t="s">
        <v>44</v>
      </c>
      <c r="AE11" s="3" t="s">
        <v>44</v>
      </c>
      <c r="AF11" s="3" t="s">
        <v>44</v>
      </c>
      <c r="AG11" s="3" t="s">
        <v>44</v>
      </c>
      <c r="AH11" s="3"/>
      <c r="AI11" s="3"/>
      <c r="AJ11" s="3"/>
      <c r="AK11" s="12">
        <f t="shared" si="0"/>
        <v>28</v>
      </c>
      <c r="AL11" s="12">
        <f t="shared" si="1"/>
        <v>0</v>
      </c>
      <c r="AM11" s="12">
        <f t="shared" si="2"/>
        <v>0</v>
      </c>
      <c r="AN11" s="28">
        <f t="shared" si="3"/>
        <v>0</v>
      </c>
    </row>
    <row r="12" spans="1:40" ht="22" customHeight="1" x14ac:dyDescent="0.15">
      <c r="A12" s="27">
        <v>8</v>
      </c>
      <c r="B12" s="5">
        <f>มิถุนายน!B12</f>
        <v>18194</v>
      </c>
      <c r="C12" s="5" t="str">
        <f>มิถุนายน!C12</f>
        <v>ด.ญ.</v>
      </c>
      <c r="D12" s="44" t="str">
        <f>มิถุนายน!D12</f>
        <v>นันท์มนัส</v>
      </c>
      <c r="E12" s="44" t="str">
        <f>มิถุนายน!E12</f>
        <v>หงษ์วิวัฒน์</v>
      </c>
      <c r="F12" s="3" t="s">
        <v>44</v>
      </c>
      <c r="G12" s="3" t="s">
        <v>44</v>
      </c>
      <c r="H12" s="3" t="s">
        <v>44</v>
      </c>
      <c r="I12" s="3" t="s">
        <v>44</v>
      </c>
      <c r="J12" s="3" t="s">
        <v>44</v>
      </c>
      <c r="K12" s="3" t="s">
        <v>44</v>
      </c>
      <c r="L12" s="3" t="s">
        <v>44</v>
      </c>
      <c r="M12" s="3" t="s">
        <v>44</v>
      </c>
      <c r="N12" s="3" t="s">
        <v>44</v>
      </c>
      <c r="O12" s="3" t="s">
        <v>44</v>
      </c>
      <c r="P12" s="3" t="s">
        <v>44</v>
      </c>
      <c r="Q12" s="3" t="s">
        <v>44</v>
      </c>
      <c r="R12" s="3" t="s">
        <v>44</v>
      </c>
      <c r="S12" s="3" t="s">
        <v>44</v>
      </c>
      <c r="T12" s="3" t="s">
        <v>44</v>
      </c>
      <c r="U12" s="3" t="s">
        <v>44</v>
      </c>
      <c r="V12" s="3" t="s">
        <v>44</v>
      </c>
      <c r="W12" s="3" t="s">
        <v>44</v>
      </c>
      <c r="X12" s="3" t="s">
        <v>44</v>
      </c>
      <c r="Y12" s="3" t="s">
        <v>44</v>
      </c>
      <c r="Z12" s="3" t="s">
        <v>44</v>
      </c>
      <c r="AA12" s="3" t="s">
        <v>44</v>
      </c>
      <c r="AB12" s="3" t="s">
        <v>44</v>
      </c>
      <c r="AC12" s="3" t="s">
        <v>44</v>
      </c>
      <c r="AD12" s="3" t="s">
        <v>44</v>
      </c>
      <c r="AE12" s="3" t="s">
        <v>44</v>
      </c>
      <c r="AF12" s="3" t="s">
        <v>44</v>
      </c>
      <c r="AG12" s="3" t="s">
        <v>44</v>
      </c>
      <c r="AH12" s="3"/>
      <c r="AI12" s="3"/>
      <c r="AJ12" s="3"/>
      <c r="AK12" s="12">
        <f t="shared" si="0"/>
        <v>28</v>
      </c>
      <c r="AL12" s="12">
        <f t="shared" si="1"/>
        <v>0</v>
      </c>
      <c r="AM12" s="12">
        <f t="shared" si="2"/>
        <v>0</v>
      </c>
      <c r="AN12" s="28">
        <f t="shared" si="3"/>
        <v>0</v>
      </c>
    </row>
    <row r="13" spans="1:40" ht="22" customHeight="1" x14ac:dyDescent="0.15">
      <c r="A13" s="27">
        <v>9</v>
      </c>
      <c r="B13" s="5">
        <f>มิถุนายน!B13</f>
        <v>18016</v>
      </c>
      <c r="C13" s="5" t="str">
        <f>มิถุนายน!C13</f>
        <v>ด.ญ.</v>
      </c>
      <c r="D13" s="44" t="str">
        <f>มิถุนายน!D13</f>
        <v>พิชญาภัค</v>
      </c>
      <c r="E13" s="44" t="str">
        <f>มิถุนายน!E13</f>
        <v>สุทธิ</v>
      </c>
      <c r="F13" s="3" t="s">
        <v>44</v>
      </c>
      <c r="G13" s="3" t="s">
        <v>44</v>
      </c>
      <c r="H13" s="3" t="s">
        <v>44</v>
      </c>
      <c r="I13" s="3" t="s">
        <v>44</v>
      </c>
      <c r="J13" s="3" t="s">
        <v>44</v>
      </c>
      <c r="K13" s="3" t="s">
        <v>44</v>
      </c>
      <c r="L13" s="3" t="s">
        <v>44</v>
      </c>
      <c r="M13" s="3" t="s">
        <v>44</v>
      </c>
      <c r="N13" s="3" t="s">
        <v>44</v>
      </c>
      <c r="O13" s="3" t="s">
        <v>44</v>
      </c>
      <c r="P13" s="3" t="s">
        <v>44</v>
      </c>
      <c r="Q13" s="3" t="s">
        <v>44</v>
      </c>
      <c r="R13" s="3" t="s">
        <v>44</v>
      </c>
      <c r="S13" s="3" t="s">
        <v>44</v>
      </c>
      <c r="T13" s="3" t="s">
        <v>44</v>
      </c>
      <c r="U13" s="3" t="s">
        <v>44</v>
      </c>
      <c r="V13" s="3" t="s">
        <v>44</v>
      </c>
      <c r="W13" s="3" t="s">
        <v>44</v>
      </c>
      <c r="X13" s="3" t="s">
        <v>44</v>
      </c>
      <c r="Y13" s="3" t="s">
        <v>44</v>
      </c>
      <c r="Z13" s="3" t="s">
        <v>44</v>
      </c>
      <c r="AA13" s="3" t="s">
        <v>44</v>
      </c>
      <c r="AB13" s="3" t="s">
        <v>44</v>
      </c>
      <c r="AC13" s="3" t="s">
        <v>44</v>
      </c>
      <c r="AD13" s="3" t="s">
        <v>44</v>
      </c>
      <c r="AE13" s="3" t="s">
        <v>44</v>
      </c>
      <c r="AF13" s="3" t="s">
        <v>44</v>
      </c>
      <c r="AG13" s="3" t="s">
        <v>44</v>
      </c>
      <c r="AH13" s="3"/>
      <c r="AI13" s="3"/>
      <c r="AJ13" s="3"/>
      <c r="AK13" s="12">
        <f t="shared" si="0"/>
        <v>28</v>
      </c>
      <c r="AL13" s="12">
        <f t="shared" si="1"/>
        <v>0</v>
      </c>
      <c r="AM13" s="12">
        <f t="shared" si="2"/>
        <v>0</v>
      </c>
      <c r="AN13" s="28">
        <f t="shared" si="3"/>
        <v>0</v>
      </c>
    </row>
    <row r="14" spans="1:40" ht="22" customHeight="1" x14ac:dyDescent="0.15">
      <c r="A14" s="27">
        <v>10</v>
      </c>
      <c r="B14" s="5">
        <f>มิถุนายน!B14</f>
        <v>18169</v>
      </c>
      <c r="C14" s="5" t="str">
        <f>มิถุนายน!C14</f>
        <v>ด.ญ.</v>
      </c>
      <c r="D14" s="44" t="str">
        <f>มิถุนายน!D14</f>
        <v>วิชญาดา</v>
      </c>
      <c r="E14" s="44" t="str">
        <f>มิถุนายน!E14</f>
        <v>เข็มนาค</v>
      </c>
      <c r="F14" s="3" t="s">
        <v>44</v>
      </c>
      <c r="G14" s="3" t="s">
        <v>44</v>
      </c>
      <c r="H14" s="3" t="s">
        <v>44</v>
      </c>
      <c r="I14" s="3" t="s">
        <v>44</v>
      </c>
      <c r="J14" s="3" t="s">
        <v>44</v>
      </c>
      <c r="K14" s="3" t="s">
        <v>44</v>
      </c>
      <c r="L14" s="3" t="s">
        <v>44</v>
      </c>
      <c r="M14" s="3" t="s">
        <v>44</v>
      </c>
      <c r="N14" s="3" t="s">
        <v>44</v>
      </c>
      <c r="O14" s="3" t="s">
        <v>44</v>
      </c>
      <c r="P14" s="3" t="s">
        <v>44</v>
      </c>
      <c r="Q14" s="3" t="s">
        <v>44</v>
      </c>
      <c r="R14" s="3" t="s">
        <v>44</v>
      </c>
      <c r="S14" s="3" t="s">
        <v>44</v>
      </c>
      <c r="T14" s="3" t="s">
        <v>44</v>
      </c>
      <c r="U14" s="3" t="s">
        <v>44</v>
      </c>
      <c r="V14" s="3" t="s">
        <v>44</v>
      </c>
      <c r="W14" s="3" t="s">
        <v>44</v>
      </c>
      <c r="X14" s="3" t="s">
        <v>44</v>
      </c>
      <c r="Y14" s="3" t="s">
        <v>44</v>
      </c>
      <c r="Z14" s="3" t="s">
        <v>44</v>
      </c>
      <c r="AA14" s="3" t="s">
        <v>44</v>
      </c>
      <c r="AB14" s="3" t="s">
        <v>44</v>
      </c>
      <c r="AC14" s="3" t="s">
        <v>44</v>
      </c>
      <c r="AD14" s="3" t="s">
        <v>44</v>
      </c>
      <c r="AE14" s="3" t="s">
        <v>44</v>
      </c>
      <c r="AF14" s="3" t="s">
        <v>44</v>
      </c>
      <c r="AG14" s="3" t="s">
        <v>44</v>
      </c>
      <c r="AH14" s="3"/>
      <c r="AI14" s="3"/>
      <c r="AJ14" s="3"/>
      <c r="AK14" s="12">
        <f t="shared" si="0"/>
        <v>28</v>
      </c>
      <c r="AL14" s="12">
        <f t="shared" si="1"/>
        <v>0</v>
      </c>
      <c r="AM14" s="12">
        <f t="shared" si="2"/>
        <v>0</v>
      </c>
      <c r="AN14" s="28">
        <f t="shared" si="3"/>
        <v>0</v>
      </c>
    </row>
    <row r="15" spans="1:40" ht="22" customHeight="1" x14ac:dyDescent="0.15">
      <c r="A15" s="27">
        <v>11</v>
      </c>
      <c r="B15" s="5">
        <f>มิถุนายน!B15</f>
        <v>18110</v>
      </c>
      <c r="C15" s="5" t="str">
        <f>มิถุนายน!C15</f>
        <v>ด.ญ.</v>
      </c>
      <c r="D15" s="44" t="str">
        <f>มิถุนายน!D15</f>
        <v>ศุภัคชญา</v>
      </c>
      <c r="E15" s="44" t="str">
        <f>มิถุนายน!E15</f>
        <v>มณีงาม</v>
      </c>
      <c r="F15" s="3" t="s">
        <v>44</v>
      </c>
      <c r="G15" s="3" t="s">
        <v>44</v>
      </c>
      <c r="H15" s="3" t="s">
        <v>44</v>
      </c>
      <c r="I15" s="3" t="s">
        <v>44</v>
      </c>
      <c r="J15" s="3" t="s">
        <v>44</v>
      </c>
      <c r="K15" s="3" t="s">
        <v>44</v>
      </c>
      <c r="L15" s="3" t="s">
        <v>44</v>
      </c>
      <c r="M15" s="3" t="s">
        <v>44</v>
      </c>
      <c r="N15" s="3" t="s">
        <v>44</v>
      </c>
      <c r="O15" s="3" t="s">
        <v>44</v>
      </c>
      <c r="P15" s="3" t="s">
        <v>44</v>
      </c>
      <c r="Q15" s="3" t="s">
        <v>44</v>
      </c>
      <c r="R15" s="3" t="s">
        <v>44</v>
      </c>
      <c r="S15" s="3" t="s">
        <v>44</v>
      </c>
      <c r="T15" s="3" t="s">
        <v>44</v>
      </c>
      <c r="U15" s="3" t="s">
        <v>44</v>
      </c>
      <c r="V15" s="3" t="s">
        <v>44</v>
      </c>
      <c r="W15" s="3" t="s">
        <v>44</v>
      </c>
      <c r="X15" s="3" t="s">
        <v>44</v>
      </c>
      <c r="Y15" s="3" t="s">
        <v>44</v>
      </c>
      <c r="Z15" s="3" t="s">
        <v>44</v>
      </c>
      <c r="AA15" s="3" t="s">
        <v>44</v>
      </c>
      <c r="AB15" s="3" t="s">
        <v>44</v>
      </c>
      <c r="AC15" s="3" t="s">
        <v>44</v>
      </c>
      <c r="AD15" s="3" t="s">
        <v>44</v>
      </c>
      <c r="AE15" s="3" t="s">
        <v>44</v>
      </c>
      <c r="AF15" s="3" t="s">
        <v>44</v>
      </c>
      <c r="AG15" s="3" t="s">
        <v>44</v>
      </c>
      <c r="AH15" s="3"/>
      <c r="AI15" s="3"/>
      <c r="AJ15" s="3"/>
      <c r="AK15" s="12">
        <f t="shared" si="0"/>
        <v>28</v>
      </c>
      <c r="AL15" s="12">
        <f t="shared" si="1"/>
        <v>0</v>
      </c>
      <c r="AM15" s="12">
        <f t="shared" si="2"/>
        <v>0</v>
      </c>
      <c r="AN15" s="28">
        <f t="shared" si="3"/>
        <v>0</v>
      </c>
    </row>
    <row r="16" spans="1:40" ht="22" customHeight="1" x14ac:dyDescent="0.15">
      <c r="A16" s="27">
        <v>12</v>
      </c>
      <c r="B16" s="5">
        <f>มิถุนายน!B16</f>
        <v>18051</v>
      </c>
      <c r="C16" s="5" t="str">
        <f>มิถุนายน!C16</f>
        <v>ด.ญ.</v>
      </c>
      <c r="D16" s="44" t="str">
        <f>มิถุนายน!D16</f>
        <v>สลิลรดา</v>
      </c>
      <c r="E16" s="44" t="str">
        <f>มิถุนายน!E16</f>
        <v>วรจรรยาวงศ์</v>
      </c>
      <c r="F16" s="3" t="s">
        <v>44</v>
      </c>
      <c r="G16" s="3" t="s">
        <v>44</v>
      </c>
      <c r="H16" s="3" t="s">
        <v>44</v>
      </c>
      <c r="I16" s="3" t="s">
        <v>44</v>
      </c>
      <c r="J16" s="3" t="s">
        <v>44</v>
      </c>
      <c r="K16" s="3" t="s">
        <v>44</v>
      </c>
      <c r="L16" s="3" t="s">
        <v>44</v>
      </c>
      <c r="M16" s="3" t="s">
        <v>44</v>
      </c>
      <c r="N16" s="3" t="s">
        <v>44</v>
      </c>
      <c r="O16" s="3" t="s">
        <v>44</v>
      </c>
      <c r="P16" s="3" t="s">
        <v>44</v>
      </c>
      <c r="Q16" s="3" t="s">
        <v>44</v>
      </c>
      <c r="R16" s="3" t="s">
        <v>44</v>
      </c>
      <c r="S16" s="3" t="s">
        <v>44</v>
      </c>
      <c r="T16" s="3" t="s">
        <v>44</v>
      </c>
      <c r="U16" s="3" t="s">
        <v>44</v>
      </c>
      <c r="V16" s="3" t="s">
        <v>44</v>
      </c>
      <c r="W16" s="3" t="s">
        <v>44</v>
      </c>
      <c r="X16" s="3" t="s">
        <v>44</v>
      </c>
      <c r="Y16" s="3" t="s">
        <v>44</v>
      </c>
      <c r="Z16" s="3" t="s">
        <v>44</v>
      </c>
      <c r="AA16" s="3" t="s">
        <v>44</v>
      </c>
      <c r="AB16" s="3" t="s">
        <v>44</v>
      </c>
      <c r="AC16" s="3" t="s">
        <v>44</v>
      </c>
      <c r="AD16" s="3" t="s">
        <v>44</v>
      </c>
      <c r="AE16" s="3" t="s">
        <v>44</v>
      </c>
      <c r="AF16" s="3" t="s">
        <v>44</v>
      </c>
      <c r="AG16" s="3" t="s">
        <v>44</v>
      </c>
      <c r="AH16" s="3"/>
      <c r="AI16" s="3"/>
      <c r="AJ16" s="3"/>
      <c r="AK16" s="12">
        <f t="shared" si="0"/>
        <v>28</v>
      </c>
      <c r="AL16" s="12">
        <f t="shared" si="1"/>
        <v>0</v>
      </c>
      <c r="AM16" s="12">
        <f t="shared" si="2"/>
        <v>0</v>
      </c>
      <c r="AN16" s="28">
        <f t="shared" si="3"/>
        <v>0</v>
      </c>
    </row>
    <row r="17" spans="1:40" ht="22" customHeight="1" x14ac:dyDescent="0.15">
      <c r="A17" s="27">
        <v>13</v>
      </c>
      <c r="B17" s="5">
        <f>มิถุนายน!B17</f>
        <v>18111</v>
      </c>
      <c r="C17" s="5" t="str">
        <f>มิถุนายน!C17</f>
        <v>ด.ญ.</v>
      </c>
      <c r="D17" s="44" t="str">
        <f>มิถุนายน!D17</f>
        <v>อลินดา</v>
      </c>
      <c r="E17" s="44" t="str">
        <f>มิถุนายน!E17</f>
        <v>ดวงสอดศรี</v>
      </c>
      <c r="F17" s="3" t="s">
        <v>44</v>
      </c>
      <c r="G17" s="3" t="s">
        <v>44</v>
      </c>
      <c r="H17" s="3" t="s">
        <v>44</v>
      </c>
      <c r="I17" s="3" t="s">
        <v>44</v>
      </c>
      <c r="J17" s="3" t="s">
        <v>44</v>
      </c>
      <c r="K17" s="3" t="s">
        <v>44</v>
      </c>
      <c r="L17" s="3" t="s">
        <v>44</v>
      </c>
      <c r="M17" s="3" t="s">
        <v>44</v>
      </c>
      <c r="N17" s="3" t="s">
        <v>44</v>
      </c>
      <c r="O17" s="3" t="s">
        <v>44</v>
      </c>
      <c r="P17" s="3" t="s">
        <v>44</v>
      </c>
      <c r="Q17" s="3" t="s">
        <v>44</v>
      </c>
      <c r="R17" s="3" t="s">
        <v>44</v>
      </c>
      <c r="S17" s="3" t="s">
        <v>44</v>
      </c>
      <c r="T17" s="3" t="s">
        <v>44</v>
      </c>
      <c r="U17" s="3" t="s">
        <v>44</v>
      </c>
      <c r="V17" s="3" t="s">
        <v>44</v>
      </c>
      <c r="W17" s="3" t="s">
        <v>44</v>
      </c>
      <c r="X17" s="3" t="s">
        <v>44</v>
      </c>
      <c r="Y17" s="3" t="s">
        <v>44</v>
      </c>
      <c r="Z17" s="3" t="s">
        <v>44</v>
      </c>
      <c r="AA17" s="3" t="s">
        <v>44</v>
      </c>
      <c r="AB17" s="3" t="s">
        <v>44</v>
      </c>
      <c r="AC17" s="3" t="s">
        <v>44</v>
      </c>
      <c r="AD17" s="3" t="s">
        <v>44</v>
      </c>
      <c r="AE17" s="3" t="s">
        <v>44</v>
      </c>
      <c r="AF17" s="3" t="s">
        <v>44</v>
      </c>
      <c r="AG17" s="3" t="s">
        <v>44</v>
      </c>
      <c r="AH17" s="3"/>
      <c r="AI17" s="3"/>
      <c r="AJ17" s="3"/>
      <c r="AK17" s="12">
        <f t="shared" si="0"/>
        <v>28</v>
      </c>
      <c r="AL17" s="12">
        <f t="shared" si="1"/>
        <v>0</v>
      </c>
      <c r="AM17" s="12">
        <f t="shared" si="2"/>
        <v>0</v>
      </c>
      <c r="AN17" s="28">
        <f t="shared" si="3"/>
        <v>0</v>
      </c>
    </row>
    <row r="18" spans="1:40" ht="22" customHeight="1" x14ac:dyDescent="0.15">
      <c r="A18" s="27">
        <v>14</v>
      </c>
      <c r="B18" s="5">
        <f>มิถุนายน!B18</f>
        <v>18187</v>
      </c>
      <c r="C18" s="5" t="str">
        <f>มิถุนายน!C18</f>
        <v>ด.ญ.</v>
      </c>
      <c r="D18" s="44" t="str">
        <f>มิถุนายน!D18</f>
        <v>อาณดา</v>
      </c>
      <c r="E18" s="44" t="str">
        <f>มิถุนายน!E18</f>
        <v>นิรันดร</v>
      </c>
      <c r="F18" s="3" t="s">
        <v>44</v>
      </c>
      <c r="G18" s="3" t="s">
        <v>44</v>
      </c>
      <c r="H18" s="3" t="s">
        <v>44</v>
      </c>
      <c r="I18" s="3" t="s">
        <v>44</v>
      </c>
      <c r="J18" s="3" t="s">
        <v>44</v>
      </c>
      <c r="K18" s="3" t="s">
        <v>44</v>
      </c>
      <c r="L18" s="3" t="s">
        <v>44</v>
      </c>
      <c r="M18" s="3" t="s">
        <v>44</v>
      </c>
      <c r="N18" s="3" t="s">
        <v>44</v>
      </c>
      <c r="O18" s="3" t="s">
        <v>44</v>
      </c>
      <c r="P18" s="3" t="s">
        <v>44</v>
      </c>
      <c r="Q18" s="3" t="s">
        <v>44</v>
      </c>
      <c r="R18" s="3" t="s">
        <v>44</v>
      </c>
      <c r="S18" s="3" t="s">
        <v>44</v>
      </c>
      <c r="T18" s="3" t="s">
        <v>44</v>
      </c>
      <c r="U18" s="3" t="s">
        <v>44</v>
      </c>
      <c r="V18" s="3" t="s">
        <v>44</v>
      </c>
      <c r="W18" s="3" t="s">
        <v>44</v>
      </c>
      <c r="X18" s="3" t="s">
        <v>44</v>
      </c>
      <c r="Y18" s="3" t="s">
        <v>44</v>
      </c>
      <c r="Z18" s="3" t="s">
        <v>44</v>
      </c>
      <c r="AA18" s="3" t="s">
        <v>44</v>
      </c>
      <c r="AB18" s="3" t="s">
        <v>44</v>
      </c>
      <c r="AC18" s="3" t="s">
        <v>44</v>
      </c>
      <c r="AD18" s="3" t="s">
        <v>44</v>
      </c>
      <c r="AE18" s="3" t="s">
        <v>44</v>
      </c>
      <c r="AF18" s="3" t="s">
        <v>44</v>
      </c>
      <c r="AG18" s="3" t="s">
        <v>44</v>
      </c>
      <c r="AH18" s="3"/>
      <c r="AI18" s="3"/>
      <c r="AJ18" s="3"/>
      <c r="AK18" s="12">
        <f t="shared" si="0"/>
        <v>28</v>
      </c>
      <c r="AL18" s="12">
        <f t="shared" si="1"/>
        <v>0</v>
      </c>
      <c r="AM18" s="12">
        <f t="shared" si="2"/>
        <v>0</v>
      </c>
      <c r="AN18" s="28">
        <f t="shared" si="3"/>
        <v>0</v>
      </c>
    </row>
    <row r="19" spans="1:40" ht="22" customHeight="1" x14ac:dyDescent="0.15">
      <c r="A19" s="27">
        <v>15</v>
      </c>
      <c r="B19" s="5">
        <f>มิถุนายน!B19</f>
        <v>18142</v>
      </c>
      <c r="C19" s="5" t="str">
        <f>มิถุนายน!C19</f>
        <v>ด.ญ.</v>
      </c>
      <c r="D19" s="44" t="str">
        <f>มิถุนายน!D19</f>
        <v>อารยา</v>
      </c>
      <c r="E19" s="44" t="str">
        <f>มิถุนายน!E19</f>
        <v>วันชื่น</v>
      </c>
      <c r="F19" s="3" t="s">
        <v>44</v>
      </c>
      <c r="G19" s="3" t="s">
        <v>44</v>
      </c>
      <c r="H19" s="3" t="s">
        <v>44</v>
      </c>
      <c r="I19" s="3" t="s">
        <v>44</v>
      </c>
      <c r="J19" s="3" t="s">
        <v>44</v>
      </c>
      <c r="K19" s="3" t="s">
        <v>44</v>
      </c>
      <c r="L19" s="3" t="s">
        <v>44</v>
      </c>
      <c r="M19" s="3" t="s">
        <v>44</v>
      </c>
      <c r="N19" s="3" t="s">
        <v>44</v>
      </c>
      <c r="O19" s="3" t="s">
        <v>44</v>
      </c>
      <c r="P19" s="3" t="s">
        <v>44</v>
      </c>
      <c r="Q19" s="3" t="s">
        <v>44</v>
      </c>
      <c r="R19" s="3" t="s">
        <v>44</v>
      </c>
      <c r="S19" s="3" t="s">
        <v>44</v>
      </c>
      <c r="T19" s="3" t="s">
        <v>44</v>
      </c>
      <c r="U19" s="3" t="s">
        <v>44</v>
      </c>
      <c r="V19" s="3" t="s">
        <v>44</v>
      </c>
      <c r="W19" s="3" t="s">
        <v>44</v>
      </c>
      <c r="X19" s="3" t="s">
        <v>44</v>
      </c>
      <c r="Y19" s="3" t="s">
        <v>44</v>
      </c>
      <c r="Z19" s="3" t="s">
        <v>44</v>
      </c>
      <c r="AA19" s="3" t="s">
        <v>44</v>
      </c>
      <c r="AB19" s="3" t="s">
        <v>44</v>
      </c>
      <c r="AC19" s="3" t="s">
        <v>44</v>
      </c>
      <c r="AD19" s="3" t="s">
        <v>44</v>
      </c>
      <c r="AE19" s="3" t="s">
        <v>44</v>
      </c>
      <c r="AF19" s="3" t="s">
        <v>44</v>
      </c>
      <c r="AG19" s="3" t="s">
        <v>44</v>
      </c>
      <c r="AH19" s="3"/>
      <c r="AI19" s="3"/>
      <c r="AJ19" s="3"/>
      <c r="AK19" s="12">
        <f t="shared" si="0"/>
        <v>28</v>
      </c>
      <c r="AL19" s="12">
        <f t="shared" si="1"/>
        <v>0</v>
      </c>
      <c r="AM19" s="12">
        <f t="shared" si="2"/>
        <v>0</v>
      </c>
      <c r="AN19" s="28">
        <f t="shared" si="3"/>
        <v>0</v>
      </c>
    </row>
    <row r="20" spans="1:40" ht="22" customHeight="1" x14ac:dyDescent="0.15">
      <c r="A20" s="27">
        <v>16</v>
      </c>
      <c r="B20" s="5">
        <f>มิถุนายน!B20</f>
        <v>18054</v>
      </c>
      <c r="C20" s="5" t="str">
        <f>มิถุนายน!C20</f>
        <v>ด.ช.</v>
      </c>
      <c r="D20" s="44" t="str">
        <f>มิถุนายน!D20</f>
        <v>จิรัฎฐ์</v>
      </c>
      <c r="E20" s="44" t="str">
        <f>มิถุนายน!E20</f>
        <v>คล้ายไพฑูรย์</v>
      </c>
      <c r="F20" s="3" t="s">
        <v>44</v>
      </c>
      <c r="G20" s="3" t="s">
        <v>44</v>
      </c>
      <c r="H20" s="3" t="s">
        <v>44</v>
      </c>
      <c r="I20" s="3" t="s">
        <v>44</v>
      </c>
      <c r="J20" s="3" t="s">
        <v>44</v>
      </c>
      <c r="K20" s="3" t="s">
        <v>44</v>
      </c>
      <c r="L20" s="3" t="s">
        <v>44</v>
      </c>
      <c r="M20" s="3" t="s">
        <v>44</v>
      </c>
      <c r="N20" s="3" t="s">
        <v>44</v>
      </c>
      <c r="O20" s="3" t="s">
        <v>44</v>
      </c>
      <c r="P20" s="3" t="s">
        <v>44</v>
      </c>
      <c r="Q20" s="3" t="s">
        <v>44</v>
      </c>
      <c r="R20" s="3" t="s">
        <v>44</v>
      </c>
      <c r="S20" s="3" t="s">
        <v>44</v>
      </c>
      <c r="T20" s="3" t="s">
        <v>44</v>
      </c>
      <c r="U20" s="3" t="s">
        <v>44</v>
      </c>
      <c r="V20" s="3" t="s">
        <v>44</v>
      </c>
      <c r="W20" s="3" t="s">
        <v>44</v>
      </c>
      <c r="X20" s="3" t="s">
        <v>44</v>
      </c>
      <c r="Y20" s="3" t="s">
        <v>44</v>
      </c>
      <c r="Z20" s="3" t="s">
        <v>44</v>
      </c>
      <c r="AA20" s="3" t="s">
        <v>44</v>
      </c>
      <c r="AB20" s="3" t="s">
        <v>44</v>
      </c>
      <c r="AC20" s="3" t="s">
        <v>44</v>
      </c>
      <c r="AD20" s="3" t="s">
        <v>44</v>
      </c>
      <c r="AE20" s="3" t="s">
        <v>44</v>
      </c>
      <c r="AF20" s="3" t="s">
        <v>44</v>
      </c>
      <c r="AG20" s="3" t="s">
        <v>44</v>
      </c>
      <c r="AH20" s="3"/>
      <c r="AI20" s="3"/>
      <c r="AJ20" s="3"/>
      <c r="AK20" s="12">
        <f t="shared" si="0"/>
        <v>28</v>
      </c>
      <c r="AL20" s="12">
        <f t="shared" si="1"/>
        <v>0</v>
      </c>
      <c r="AM20" s="12">
        <f t="shared" si="2"/>
        <v>0</v>
      </c>
      <c r="AN20" s="28">
        <f t="shared" si="3"/>
        <v>0</v>
      </c>
    </row>
    <row r="21" spans="1:40" ht="22" customHeight="1" x14ac:dyDescent="0.15">
      <c r="A21" s="27">
        <v>17</v>
      </c>
      <c r="B21" s="5">
        <f>มิถุนายน!B21</f>
        <v>18205</v>
      </c>
      <c r="C21" s="5" t="str">
        <f>มิถุนายน!C21</f>
        <v>ด.ช.</v>
      </c>
      <c r="D21" s="44" t="str">
        <f>มิถุนายน!D21</f>
        <v>ชวัลวิทย์</v>
      </c>
      <c r="E21" s="44" t="str">
        <f>มิถุนายน!E21</f>
        <v>วิรัตกพันธ์</v>
      </c>
      <c r="F21" s="3" t="s">
        <v>44</v>
      </c>
      <c r="G21" s="3" t="s">
        <v>44</v>
      </c>
      <c r="H21" s="3" t="s">
        <v>44</v>
      </c>
      <c r="I21" s="3" t="s">
        <v>44</v>
      </c>
      <c r="J21" s="3" t="s">
        <v>44</v>
      </c>
      <c r="K21" s="3" t="s">
        <v>44</v>
      </c>
      <c r="L21" s="3" t="s">
        <v>44</v>
      </c>
      <c r="M21" s="3" t="s">
        <v>44</v>
      </c>
      <c r="N21" s="3" t="s">
        <v>44</v>
      </c>
      <c r="O21" s="3" t="s">
        <v>44</v>
      </c>
      <c r="P21" s="3" t="s">
        <v>44</v>
      </c>
      <c r="Q21" s="3" t="s">
        <v>44</v>
      </c>
      <c r="R21" s="3" t="s">
        <v>44</v>
      </c>
      <c r="S21" s="3" t="s">
        <v>44</v>
      </c>
      <c r="T21" s="3" t="s">
        <v>44</v>
      </c>
      <c r="U21" s="3" t="s">
        <v>44</v>
      </c>
      <c r="V21" s="3" t="s">
        <v>44</v>
      </c>
      <c r="W21" s="3" t="s">
        <v>44</v>
      </c>
      <c r="X21" s="3" t="s">
        <v>44</v>
      </c>
      <c r="Y21" s="3" t="s">
        <v>44</v>
      </c>
      <c r="Z21" s="3" t="s">
        <v>44</v>
      </c>
      <c r="AA21" s="3" t="s">
        <v>44</v>
      </c>
      <c r="AB21" s="3" t="s">
        <v>44</v>
      </c>
      <c r="AC21" s="3" t="s">
        <v>44</v>
      </c>
      <c r="AD21" s="3" t="s">
        <v>44</v>
      </c>
      <c r="AE21" s="3" t="s">
        <v>44</v>
      </c>
      <c r="AF21" s="3" t="s">
        <v>44</v>
      </c>
      <c r="AG21" s="3" t="s">
        <v>44</v>
      </c>
      <c r="AH21" s="3"/>
      <c r="AI21" s="3"/>
      <c r="AJ21" s="3"/>
      <c r="AK21" s="12">
        <f t="shared" si="0"/>
        <v>28</v>
      </c>
      <c r="AL21" s="12">
        <f t="shared" si="1"/>
        <v>0</v>
      </c>
      <c r="AM21" s="12">
        <f t="shared" si="2"/>
        <v>0</v>
      </c>
      <c r="AN21" s="28">
        <f t="shared" si="3"/>
        <v>0</v>
      </c>
    </row>
    <row r="22" spans="1:40" ht="22" customHeight="1" x14ac:dyDescent="0.15">
      <c r="A22" s="27">
        <v>18</v>
      </c>
      <c r="B22" s="5">
        <f>มิถุนายน!B22</f>
        <v>17995</v>
      </c>
      <c r="C22" s="5" t="str">
        <f>มิถุนายน!C22</f>
        <v>ด.ช.</v>
      </c>
      <c r="D22" s="44" t="str">
        <f>มิถุนายน!D22</f>
        <v>เซนจิ</v>
      </c>
      <c r="E22" s="44" t="str">
        <f>มิถุนายน!E22</f>
        <v>จึงเสถียรทรัพย์</v>
      </c>
      <c r="F22" s="3" t="s">
        <v>44</v>
      </c>
      <c r="G22" s="3" t="s">
        <v>44</v>
      </c>
      <c r="H22" s="3" t="s">
        <v>44</v>
      </c>
      <c r="I22" s="3" t="s">
        <v>44</v>
      </c>
      <c r="J22" s="3" t="s">
        <v>44</v>
      </c>
      <c r="K22" s="3" t="s">
        <v>44</v>
      </c>
      <c r="L22" s="3" t="s">
        <v>44</v>
      </c>
      <c r="M22" s="3" t="s">
        <v>44</v>
      </c>
      <c r="N22" s="3" t="s">
        <v>44</v>
      </c>
      <c r="O22" s="3" t="s">
        <v>44</v>
      </c>
      <c r="P22" s="3" t="s">
        <v>44</v>
      </c>
      <c r="Q22" s="3" t="s">
        <v>44</v>
      </c>
      <c r="R22" s="3" t="s">
        <v>44</v>
      </c>
      <c r="S22" s="3" t="s">
        <v>44</v>
      </c>
      <c r="T22" s="3" t="s">
        <v>44</v>
      </c>
      <c r="U22" s="3" t="s">
        <v>44</v>
      </c>
      <c r="V22" s="3" t="s">
        <v>44</v>
      </c>
      <c r="W22" s="3" t="s">
        <v>44</v>
      </c>
      <c r="X22" s="3" t="s">
        <v>44</v>
      </c>
      <c r="Y22" s="3" t="s">
        <v>44</v>
      </c>
      <c r="Z22" s="3" t="s">
        <v>44</v>
      </c>
      <c r="AA22" s="3" t="s">
        <v>44</v>
      </c>
      <c r="AB22" s="3" t="s">
        <v>44</v>
      </c>
      <c r="AC22" s="3" t="s">
        <v>44</v>
      </c>
      <c r="AD22" s="3" t="s">
        <v>44</v>
      </c>
      <c r="AE22" s="3" t="s">
        <v>44</v>
      </c>
      <c r="AF22" s="3" t="s">
        <v>44</v>
      </c>
      <c r="AG22" s="3" t="s">
        <v>44</v>
      </c>
      <c r="AH22" s="3"/>
      <c r="AI22" s="3"/>
      <c r="AJ22" s="3"/>
      <c r="AK22" s="12">
        <f t="shared" si="0"/>
        <v>28</v>
      </c>
      <c r="AL22" s="12">
        <f t="shared" si="1"/>
        <v>0</v>
      </c>
      <c r="AM22" s="12">
        <f t="shared" si="2"/>
        <v>0</v>
      </c>
      <c r="AN22" s="28">
        <f t="shared" si="3"/>
        <v>0</v>
      </c>
    </row>
    <row r="23" spans="1:40" ht="22" customHeight="1" x14ac:dyDescent="0.15">
      <c r="A23" s="27">
        <v>19</v>
      </c>
      <c r="B23" s="5">
        <f>มิถุนายน!B23</f>
        <v>18056</v>
      </c>
      <c r="C23" s="5" t="str">
        <f>มิถุนายน!C23</f>
        <v>ด.ช.</v>
      </c>
      <c r="D23" s="44" t="str">
        <f>มิถุนายน!D23</f>
        <v>ณอส</v>
      </c>
      <c r="E23" s="44" t="str">
        <f>มิถุนายน!E23</f>
        <v>เนาวเขตต์</v>
      </c>
      <c r="F23" s="3" t="s">
        <v>44</v>
      </c>
      <c r="G23" s="3" t="s">
        <v>44</v>
      </c>
      <c r="H23" s="3" t="s">
        <v>44</v>
      </c>
      <c r="I23" s="3" t="s">
        <v>44</v>
      </c>
      <c r="J23" s="3" t="s">
        <v>44</v>
      </c>
      <c r="K23" s="3" t="s">
        <v>44</v>
      </c>
      <c r="L23" s="3" t="s">
        <v>44</v>
      </c>
      <c r="M23" s="3" t="s">
        <v>44</v>
      </c>
      <c r="N23" s="3" t="s">
        <v>44</v>
      </c>
      <c r="O23" s="3" t="s">
        <v>44</v>
      </c>
      <c r="P23" s="3" t="s">
        <v>44</v>
      </c>
      <c r="Q23" s="3" t="s">
        <v>44</v>
      </c>
      <c r="R23" s="3" t="s">
        <v>44</v>
      </c>
      <c r="S23" s="3" t="s">
        <v>44</v>
      </c>
      <c r="T23" s="3" t="s">
        <v>44</v>
      </c>
      <c r="U23" s="3" t="s">
        <v>44</v>
      </c>
      <c r="V23" s="3" t="s">
        <v>44</v>
      </c>
      <c r="W23" s="3" t="s">
        <v>44</v>
      </c>
      <c r="X23" s="3" t="s">
        <v>44</v>
      </c>
      <c r="Y23" s="3" t="s">
        <v>44</v>
      </c>
      <c r="Z23" s="3" t="s">
        <v>44</v>
      </c>
      <c r="AA23" s="3" t="s">
        <v>44</v>
      </c>
      <c r="AB23" s="3" t="s">
        <v>44</v>
      </c>
      <c r="AC23" s="3" t="s">
        <v>44</v>
      </c>
      <c r="AD23" s="3" t="s">
        <v>44</v>
      </c>
      <c r="AE23" s="3" t="s">
        <v>44</v>
      </c>
      <c r="AF23" s="3" t="s">
        <v>44</v>
      </c>
      <c r="AG23" s="3" t="s">
        <v>44</v>
      </c>
      <c r="AH23" s="3"/>
      <c r="AI23" s="3"/>
      <c r="AJ23" s="3"/>
      <c r="AK23" s="12">
        <f t="shared" si="0"/>
        <v>28</v>
      </c>
      <c r="AL23" s="12">
        <f t="shared" si="1"/>
        <v>0</v>
      </c>
      <c r="AM23" s="12">
        <f t="shared" si="2"/>
        <v>0</v>
      </c>
      <c r="AN23" s="28">
        <f t="shared" si="3"/>
        <v>0</v>
      </c>
    </row>
    <row r="24" spans="1:40" ht="22" customHeight="1" x14ac:dyDescent="0.15">
      <c r="A24" s="27">
        <v>20</v>
      </c>
      <c r="B24" s="5">
        <f>มิถุนายน!B24</f>
        <v>17998</v>
      </c>
      <c r="C24" s="5" t="str">
        <f>มิถุนายน!C24</f>
        <v>ด.ช.</v>
      </c>
      <c r="D24" s="44" t="str">
        <f>มิถุนายน!D24</f>
        <v>ธรณัส</v>
      </c>
      <c r="E24" s="44" t="str">
        <f>มิถุนายน!E24</f>
        <v>ไพรัชพร</v>
      </c>
      <c r="F24" s="3" t="s">
        <v>44</v>
      </c>
      <c r="G24" s="3" t="s">
        <v>44</v>
      </c>
      <c r="H24" s="3" t="s">
        <v>44</v>
      </c>
      <c r="I24" s="3" t="s">
        <v>44</v>
      </c>
      <c r="J24" s="3" t="s">
        <v>44</v>
      </c>
      <c r="K24" s="3" t="s">
        <v>44</v>
      </c>
      <c r="L24" s="3" t="s">
        <v>44</v>
      </c>
      <c r="M24" s="3" t="s">
        <v>44</v>
      </c>
      <c r="N24" s="3" t="s">
        <v>44</v>
      </c>
      <c r="O24" s="3" t="s">
        <v>44</v>
      </c>
      <c r="P24" s="3" t="s">
        <v>44</v>
      </c>
      <c r="Q24" s="3" t="s">
        <v>44</v>
      </c>
      <c r="R24" s="3" t="s">
        <v>44</v>
      </c>
      <c r="S24" s="3" t="s">
        <v>44</v>
      </c>
      <c r="T24" s="3" t="s">
        <v>44</v>
      </c>
      <c r="U24" s="3" t="s">
        <v>44</v>
      </c>
      <c r="V24" s="3" t="s">
        <v>44</v>
      </c>
      <c r="W24" s="3" t="s">
        <v>44</v>
      </c>
      <c r="X24" s="3" t="s">
        <v>44</v>
      </c>
      <c r="Y24" s="3" t="s">
        <v>44</v>
      </c>
      <c r="Z24" s="3" t="s">
        <v>44</v>
      </c>
      <c r="AA24" s="3" t="s">
        <v>44</v>
      </c>
      <c r="AB24" s="3" t="s">
        <v>44</v>
      </c>
      <c r="AC24" s="3" t="s">
        <v>44</v>
      </c>
      <c r="AD24" s="3" t="s">
        <v>44</v>
      </c>
      <c r="AE24" s="3" t="s">
        <v>44</v>
      </c>
      <c r="AF24" s="3" t="s">
        <v>44</v>
      </c>
      <c r="AG24" s="3" t="s">
        <v>44</v>
      </c>
      <c r="AH24" s="3"/>
      <c r="AI24" s="3"/>
      <c r="AJ24" s="3"/>
      <c r="AK24" s="12">
        <f t="shared" si="0"/>
        <v>28</v>
      </c>
      <c r="AL24" s="12">
        <f t="shared" si="1"/>
        <v>0</v>
      </c>
      <c r="AM24" s="12">
        <f t="shared" si="2"/>
        <v>0</v>
      </c>
      <c r="AN24" s="28">
        <f t="shared" si="3"/>
        <v>0</v>
      </c>
    </row>
    <row r="25" spans="1:40" ht="22" customHeight="1" x14ac:dyDescent="0.15">
      <c r="A25" s="27">
        <v>21</v>
      </c>
      <c r="B25" s="5">
        <f>มิถุนายน!B25</f>
        <v>18178</v>
      </c>
      <c r="C25" s="5" t="str">
        <f>มิถุนายน!C25</f>
        <v>ด.ช.</v>
      </c>
      <c r="D25" s="44" t="str">
        <f>มิถุนายน!D25</f>
        <v>ธัญยธรณ์</v>
      </c>
      <c r="E25" s="44" t="str">
        <f>มิถุนายน!E25</f>
        <v>นิตยาภรณ์</v>
      </c>
      <c r="F25" s="3" t="s">
        <v>44</v>
      </c>
      <c r="G25" s="3" t="s">
        <v>44</v>
      </c>
      <c r="H25" s="3" t="s">
        <v>44</v>
      </c>
      <c r="I25" s="3" t="s">
        <v>44</v>
      </c>
      <c r="J25" s="3" t="s">
        <v>44</v>
      </c>
      <c r="K25" s="3" t="s">
        <v>44</v>
      </c>
      <c r="L25" s="3" t="s">
        <v>44</v>
      </c>
      <c r="M25" s="3" t="s">
        <v>44</v>
      </c>
      <c r="N25" s="3" t="s">
        <v>44</v>
      </c>
      <c r="O25" s="3" t="s">
        <v>44</v>
      </c>
      <c r="P25" s="3" t="s">
        <v>44</v>
      </c>
      <c r="Q25" s="3" t="s">
        <v>44</v>
      </c>
      <c r="R25" s="3" t="s">
        <v>44</v>
      </c>
      <c r="S25" s="3" t="s">
        <v>44</v>
      </c>
      <c r="T25" s="3" t="s">
        <v>44</v>
      </c>
      <c r="U25" s="3" t="s">
        <v>44</v>
      </c>
      <c r="V25" s="3" t="s">
        <v>44</v>
      </c>
      <c r="W25" s="3" t="s">
        <v>44</v>
      </c>
      <c r="X25" s="3" t="s">
        <v>44</v>
      </c>
      <c r="Y25" s="3" t="s">
        <v>44</v>
      </c>
      <c r="Z25" s="3" t="s">
        <v>44</v>
      </c>
      <c r="AA25" s="3" t="s">
        <v>44</v>
      </c>
      <c r="AB25" s="3" t="s">
        <v>44</v>
      </c>
      <c r="AC25" s="3" t="s">
        <v>44</v>
      </c>
      <c r="AD25" s="3" t="s">
        <v>44</v>
      </c>
      <c r="AE25" s="3" t="s">
        <v>44</v>
      </c>
      <c r="AF25" s="3" t="s">
        <v>44</v>
      </c>
      <c r="AG25" s="3" t="s">
        <v>44</v>
      </c>
      <c r="AH25" s="3"/>
      <c r="AI25" s="3"/>
      <c r="AJ25" s="3"/>
      <c r="AK25" s="12">
        <f t="shared" si="0"/>
        <v>28</v>
      </c>
      <c r="AL25" s="12">
        <f t="shared" si="1"/>
        <v>0</v>
      </c>
      <c r="AM25" s="12">
        <f t="shared" si="2"/>
        <v>0</v>
      </c>
      <c r="AN25" s="28">
        <f t="shared" si="3"/>
        <v>0</v>
      </c>
    </row>
    <row r="26" spans="1:40" ht="22" customHeight="1" x14ac:dyDescent="0.15">
      <c r="A26" s="27">
        <v>22</v>
      </c>
      <c r="B26" s="5">
        <f>มิถุนายน!B26</f>
        <v>18148</v>
      </c>
      <c r="C26" s="5" t="str">
        <f>มิถุนายน!C26</f>
        <v>ด.ช.</v>
      </c>
      <c r="D26" s="44" t="str">
        <f>มิถุนายน!D26</f>
        <v>ธาม</v>
      </c>
      <c r="E26" s="44" t="str">
        <f>มิถุนายน!E26</f>
        <v>รัตนสกุลดิลก</v>
      </c>
      <c r="F26" s="3" t="s">
        <v>44</v>
      </c>
      <c r="G26" s="3" t="s">
        <v>44</v>
      </c>
      <c r="H26" s="3" t="s">
        <v>44</v>
      </c>
      <c r="I26" s="3" t="s">
        <v>44</v>
      </c>
      <c r="J26" s="3" t="s">
        <v>44</v>
      </c>
      <c r="K26" s="3" t="s">
        <v>44</v>
      </c>
      <c r="L26" s="3" t="s">
        <v>44</v>
      </c>
      <c r="M26" s="3" t="s">
        <v>44</v>
      </c>
      <c r="N26" s="3" t="s">
        <v>44</v>
      </c>
      <c r="O26" s="3" t="s">
        <v>44</v>
      </c>
      <c r="P26" s="3" t="s">
        <v>44</v>
      </c>
      <c r="Q26" s="3" t="s">
        <v>44</v>
      </c>
      <c r="R26" s="3" t="s">
        <v>44</v>
      </c>
      <c r="S26" s="3" t="s">
        <v>44</v>
      </c>
      <c r="T26" s="3" t="s">
        <v>44</v>
      </c>
      <c r="U26" s="3" t="s">
        <v>44</v>
      </c>
      <c r="V26" s="3" t="s">
        <v>44</v>
      </c>
      <c r="W26" s="3" t="s">
        <v>44</v>
      </c>
      <c r="X26" s="3" t="s">
        <v>44</v>
      </c>
      <c r="Y26" s="3" t="s">
        <v>44</v>
      </c>
      <c r="Z26" s="3" t="s">
        <v>44</v>
      </c>
      <c r="AA26" s="3" t="s">
        <v>44</v>
      </c>
      <c r="AB26" s="3" t="s">
        <v>44</v>
      </c>
      <c r="AC26" s="3" t="s">
        <v>44</v>
      </c>
      <c r="AD26" s="3" t="s">
        <v>44</v>
      </c>
      <c r="AE26" s="3" t="s">
        <v>44</v>
      </c>
      <c r="AF26" s="3" t="s">
        <v>44</v>
      </c>
      <c r="AG26" s="3" t="s">
        <v>44</v>
      </c>
      <c r="AH26" s="3"/>
      <c r="AI26" s="3"/>
      <c r="AJ26" s="3"/>
      <c r="AK26" s="12">
        <f t="shared" si="0"/>
        <v>28</v>
      </c>
      <c r="AL26" s="12">
        <f t="shared" si="1"/>
        <v>0</v>
      </c>
      <c r="AM26" s="12">
        <f t="shared" si="2"/>
        <v>0</v>
      </c>
      <c r="AN26" s="28">
        <f t="shared" si="3"/>
        <v>0</v>
      </c>
    </row>
    <row r="27" spans="1:40" ht="22" customHeight="1" x14ac:dyDescent="0.15">
      <c r="A27" s="27">
        <v>23</v>
      </c>
      <c r="B27" s="5">
        <f>มิถุนายน!B27</f>
        <v>18001</v>
      </c>
      <c r="C27" s="5" t="str">
        <f>มิถุนายน!C27</f>
        <v>ด.ช.</v>
      </c>
      <c r="D27" s="44" t="str">
        <f>มิถุนายน!D27</f>
        <v>ปัณชพัฒน์</v>
      </c>
      <c r="E27" s="44" t="str">
        <f>มิถุนายน!E27</f>
        <v>ทรัพย์สิรินทร์</v>
      </c>
      <c r="F27" s="3" t="s">
        <v>44</v>
      </c>
      <c r="G27" s="3" t="s">
        <v>44</v>
      </c>
      <c r="H27" s="3" t="s">
        <v>44</v>
      </c>
      <c r="I27" s="3" t="s">
        <v>44</v>
      </c>
      <c r="J27" s="3" t="s">
        <v>44</v>
      </c>
      <c r="K27" s="3" t="s">
        <v>44</v>
      </c>
      <c r="L27" s="3" t="s">
        <v>44</v>
      </c>
      <c r="M27" s="3" t="s">
        <v>44</v>
      </c>
      <c r="N27" s="3" t="s">
        <v>44</v>
      </c>
      <c r="O27" s="3" t="s">
        <v>44</v>
      </c>
      <c r="P27" s="3" t="s">
        <v>44</v>
      </c>
      <c r="Q27" s="3" t="s">
        <v>44</v>
      </c>
      <c r="R27" s="3" t="s">
        <v>44</v>
      </c>
      <c r="S27" s="3" t="s">
        <v>44</v>
      </c>
      <c r="T27" s="3" t="s">
        <v>44</v>
      </c>
      <c r="U27" s="3" t="s">
        <v>44</v>
      </c>
      <c r="V27" s="3" t="s">
        <v>44</v>
      </c>
      <c r="W27" s="3" t="s">
        <v>44</v>
      </c>
      <c r="X27" s="3" t="s">
        <v>44</v>
      </c>
      <c r="Y27" s="3" t="s">
        <v>44</v>
      </c>
      <c r="Z27" s="3" t="s">
        <v>44</v>
      </c>
      <c r="AA27" s="3" t="s">
        <v>44</v>
      </c>
      <c r="AB27" s="3" t="s">
        <v>44</v>
      </c>
      <c r="AC27" s="3" t="s">
        <v>44</v>
      </c>
      <c r="AD27" s="3" t="s">
        <v>44</v>
      </c>
      <c r="AE27" s="3" t="s">
        <v>44</v>
      </c>
      <c r="AF27" s="3" t="s">
        <v>44</v>
      </c>
      <c r="AG27" s="3" t="s">
        <v>44</v>
      </c>
      <c r="AH27" s="3"/>
      <c r="AI27" s="3"/>
      <c r="AJ27" s="3"/>
      <c r="AK27" s="12">
        <f t="shared" si="0"/>
        <v>28</v>
      </c>
      <c r="AL27" s="12">
        <f t="shared" si="1"/>
        <v>0</v>
      </c>
      <c r="AM27" s="12">
        <f t="shared" si="2"/>
        <v>0</v>
      </c>
      <c r="AN27" s="28">
        <f t="shared" si="3"/>
        <v>0</v>
      </c>
    </row>
    <row r="28" spans="1:40" ht="22" customHeight="1" x14ac:dyDescent="0.15">
      <c r="A28" s="27">
        <v>24</v>
      </c>
      <c r="B28" s="5">
        <f>มิถุนายน!B28</f>
        <v>18061</v>
      </c>
      <c r="C28" s="5" t="str">
        <f>มิถุนายน!C28</f>
        <v>ด.ช.</v>
      </c>
      <c r="D28" s="44" t="str">
        <f>มิถุนายน!D28</f>
        <v>พงษ์สวัสดิ์</v>
      </c>
      <c r="E28" s="44" t="str">
        <f>มิถุนายน!E28</f>
        <v>ศิริบูลย์ภักดี</v>
      </c>
      <c r="F28" s="3" t="s">
        <v>44</v>
      </c>
      <c r="G28" s="3" t="s">
        <v>44</v>
      </c>
      <c r="H28" s="3" t="s">
        <v>44</v>
      </c>
      <c r="I28" s="3" t="s">
        <v>44</v>
      </c>
      <c r="J28" s="3" t="s">
        <v>44</v>
      </c>
      <c r="K28" s="3" t="s">
        <v>44</v>
      </c>
      <c r="L28" s="3" t="s">
        <v>44</v>
      </c>
      <c r="M28" s="3" t="s">
        <v>44</v>
      </c>
      <c r="N28" s="3" t="s">
        <v>44</v>
      </c>
      <c r="O28" s="3" t="s">
        <v>44</v>
      </c>
      <c r="P28" s="3" t="s">
        <v>44</v>
      </c>
      <c r="Q28" s="3" t="s">
        <v>44</v>
      </c>
      <c r="R28" s="3" t="s">
        <v>44</v>
      </c>
      <c r="S28" s="3" t="s">
        <v>44</v>
      </c>
      <c r="T28" s="3" t="s">
        <v>44</v>
      </c>
      <c r="U28" s="3" t="s">
        <v>44</v>
      </c>
      <c r="V28" s="3" t="s">
        <v>44</v>
      </c>
      <c r="W28" s="3" t="s">
        <v>44</v>
      </c>
      <c r="X28" s="3" t="s">
        <v>44</v>
      </c>
      <c r="Y28" s="3" t="s">
        <v>44</v>
      </c>
      <c r="Z28" s="3" t="s">
        <v>44</v>
      </c>
      <c r="AA28" s="3" t="s">
        <v>44</v>
      </c>
      <c r="AB28" s="3" t="s">
        <v>44</v>
      </c>
      <c r="AC28" s="3" t="s">
        <v>44</v>
      </c>
      <c r="AD28" s="3" t="s">
        <v>44</v>
      </c>
      <c r="AE28" s="3" t="s">
        <v>44</v>
      </c>
      <c r="AF28" s="3" t="s">
        <v>44</v>
      </c>
      <c r="AG28" s="3" t="s">
        <v>44</v>
      </c>
      <c r="AH28" s="3"/>
      <c r="AI28" s="3"/>
      <c r="AJ28" s="3"/>
      <c r="AK28" s="12">
        <f t="shared" si="0"/>
        <v>28</v>
      </c>
      <c r="AL28" s="12">
        <f t="shared" si="1"/>
        <v>0</v>
      </c>
      <c r="AM28" s="12">
        <f t="shared" si="2"/>
        <v>0</v>
      </c>
      <c r="AN28" s="28">
        <f t="shared" si="3"/>
        <v>0</v>
      </c>
    </row>
    <row r="29" spans="1:40" ht="22" customHeight="1" x14ac:dyDescent="0.15">
      <c r="A29" s="27">
        <v>25</v>
      </c>
      <c r="B29" s="5">
        <f>มิถุนายน!B29</f>
        <v>18093</v>
      </c>
      <c r="C29" s="5" t="str">
        <f>มิถุนายน!C29</f>
        <v>ด.ช.</v>
      </c>
      <c r="D29" s="44" t="str">
        <f>มิถุนายน!D29</f>
        <v>พีรวิชณ์</v>
      </c>
      <c r="E29" s="44" t="str">
        <f>มิถุนายน!E29</f>
        <v>นนทลีบุตร</v>
      </c>
      <c r="F29" s="3" t="s">
        <v>44</v>
      </c>
      <c r="G29" s="3" t="s">
        <v>44</v>
      </c>
      <c r="H29" s="3" t="s">
        <v>44</v>
      </c>
      <c r="I29" s="3" t="s">
        <v>44</v>
      </c>
      <c r="J29" s="3" t="s">
        <v>44</v>
      </c>
      <c r="K29" s="3" t="s">
        <v>44</v>
      </c>
      <c r="L29" s="3" t="s">
        <v>44</v>
      </c>
      <c r="M29" s="3" t="s">
        <v>44</v>
      </c>
      <c r="N29" s="3" t="s">
        <v>44</v>
      </c>
      <c r="O29" s="3" t="s">
        <v>44</v>
      </c>
      <c r="P29" s="3" t="s">
        <v>44</v>
      </c>
      <c r="Q29" s="3" t="s">
        <v>44</v>
      </c>
      <c r="R29" s="3" t="s">
        <v>44</v>
      </c>
      <c r="S29" s="3" t="s">
        <v>44</v>
      </c>
      <c r="T29" s="3" t="s">
        <v>44</v>
      </c>
      <c r="U29" s="3" t="s">
        <v>44</v>
      </c>
      <c r="V29" s="3" t="s">
        <v>44</v>
      </c>
      <c r="W29" s="3" t="s">
        <v>44</v>
      </c>
      <c r="X29" s="3" t="s">
        <v>44</v>
      </c>
      <c r="Y29" s="3" t="s">
        <v>44</v>
      </c>
      <c r="Z29" s="3" t="s">
        <v>44</v>
      </c>
      <c r="AA29" s="3" t="s">
        <v>44</v>
      </c>
      <c r="AB29" s="3" t="s">
        <v>44</v>
      </c>
      <c r="AC29" s="3" t="s">
        <v>44</v>
      </c>
      <c r="AD29" s="3" t="s">
        <v>44</v>
      </c>
      <c r="AE29" s="3" t="s">
        <v>44</v>
      </c>
      <c r="AF29" s="3" t="s">
        <v>44</v>
      </c>
      <c r="AG29" s="3" t="s">
        <v>44</v>
      </c>
      <c r="AH29" s="3"/>
      <c r="AI29" s="3"/>
      <c r="AJ29" s="3"/>
      <c r="AK29" s="12">
        <f t="shared" si="0"/>
        <v>28</v>
      </c>
      <c r="AL29" s="12">
        <f t="shared" si="1"/>
        <v>0</v>
      </c>
      <c r="AM29" s="12">
        <f t="shared" si="2"/>
        <v>0</v>
      </c>
      <c r="AN29" s="28">
        <f t="shared" si="3"/>
        <v>0</v>
      </c>
    </row>
    <row r="30" spans="1:40" ht="22" customHeight="1" x14ac:dyDescent="0.15">
      <c r="A30" s="27">
        <v>26</v>
      </c>
      <c r="B30" s="5">
        <f>มิถุนายน!B30</f>
        <v>18214</v>
      </c>
      <c r="C30" s="5" t="str">
        <f>มิถุนายน!C30</f>
        <v>ด.ช.</v>
      </c>
      <c r="D30" s="44" t="str">
        <f>มิถุนายน!D30</f>
        <v>ภูริวัจน์</v>
      </c>
      <c r="E30" s="44" t="str">
        <f>มิถุนายน!E30</f>
        <v>บัวเทศ</v>
      </c>
      <c r="F30" s="3" t="s">
        <v>44</v>
      </c>
      <c r="G30" s="3" t="s">
        <v>44</v>
      </c>
      <c r="H30" s="3" t="s">
        <v>44</v>
      </c>
      <c r="I30" s="3" t="s">
        <v>44</v>
      </c>
      <c r="J30" s="3" t="s">
        <v>44</v>
      </c>
      <c r="K30" s="3" t="s">
        <v>44</v>
      </c>
      <c r="L30" s="3" t="s">
        <v>44</v>
      </c>
      <c r="M30" s="3" t="s">
        <v>44</v>
      </c>
      <c r="N30" s="3" t="s">
        <v>44</v>
      </c>
      <c r="O30" s="3" t="s">
        <v>44</v>
      </c>
      <c r="P30" s="3" t="s">
        <v>44</v>
      </c>
      <c r="Q30" s="3" t="s">
        <v>44</v>
      </c>
      <c r="R30" s="3" t="s">
        <v>44</v>
      </c>
      <c r="S30" s="3" t="s">
        <v>44</v>
      </c>
      <c r="T30" s="3" t="s">
        <v>44</v>
      </c>
      <c r="U30" s="3" t="s">
        <v>44</v>
      </c>
      <c r="V30" s="3" t="s">
        <v>44</v>
      </c>
      <c r="W30" s="3" t="s">
        <v>44</v>
      </c>
      <c r="X30" s="3" t="s">
        <v>44</v>
      </c>
      <c r="Y30" s="3" t="s">
        <v>44</v>
      </c>
      <c r="Z30" s="3" t="s">
        <v>44</v>
      </c>
      <c r="AA30" s="3" t="s">
        <v>44</v>
      </c>
      <c r="AB30" s="3" t="s">
        <v>44</v>
      </c>
      <c r="AC30" s="3" t="s">
        <v>44</v>
      </c>
      <c r="AD30" s="3" t="s">
        <v>44</v>
      </c>
      <c r="AE30" s="3" t="s">
        <v>44</v>
      </c>
      <c r="AF30" s="3" t="s">
        <v>44</v>
      </c>
      <c r="AG30" s="3" t="s">
        <v>44</v>
      </c>
      <c r="AH30" s="3"/>
      <c r="AI30" s="3"/>
      <c r="AJ30" s="3"/>
      <c r="AK30" s="12">
        <f t="shared" si="0"/>
        <v>28</v>
      </c>
      <c r="AL30" s="12">
        <f t="shared" si="1"/>
        <v>0</v>
      </c>
      <c r="AM30" s="12">
        <f t="shared" si="2"/>
        <v>0</v>
      </c>
      <c r="AN30" s="28">
        <f t="shared" si="3"/>
        <v>0</v>
      </c>
    </row>
    <row r="31" spans="1:40" ht="22" customHeight="1" x14ac:dyDescent="0.15">
      <c r="A31" s="27">
        <v>27</v>
      </c>
      <c r="B31" s="5">
        <f>มิถุนายน!B31</f>
        <v>18006</v>
      </c>
      <c r="C31" s="5" t="str">
        <f>มิถุนายน!C31</f>
        <v>ด.ช.</v>
      </c>
      <c r="D31" s="44" t="str">
        <f>มิถุนายน!D31</f>
        <v>วรวัช</v>
      </c>
      <c r="E31" s="44" t="str">
        <f>มิถุนายน!E31</f>
        <v>วัชโรทัย</v>
      </c>
      <c r="F31" s="3" t="s">
        <v>44</v>
      </c>
      <c r="G31" s="3" t="s">
        <v>44</v>
      </c>
      <c r="H31" s="3" t="s">
        <v>44</v>
      </c>
      <c r="I31" s="3" t="s">
        <v>44</v>
      </c>
      <c r="J31" s="3" t="s">
        <v>44</v>
      </c>
      <c r="K31" s="3" t="s">
        <v>44</v>
      </c>
      <c r="L31" s="3" t="s">
        <v>44</v>
      </c>
      <c r="M31" s="3" t="s">
        <v>44</v>
      </c>
      <c r="N31" s="3" t="s">
        <v>44</v>
      </c>
      <c r="O31" s="3" t="s">
        <v>44</v>
      </c>
      <c r="P31" s="3" t="s">
        <v>44</v>
      </c>
      <c r="Q31" s="3" t="s">
        <v>44</v>
      </c>
      <c r="R31" s="3" t="s">
        <v>44</v>
      </c>
      <c r="S31" s="3" t="s">
        <v>44</v>
      </c>
      <c r="T31" s="3" t="s">
        <v>44</v>
      </c>
      <c r="U31" s="3" t="s">
        <v>44</v>
      </c>
      <c r="V31" s="3" t="s">
        <v>44</v>
      </c>
      <c r="W31" s="3" t="s">
        <v>44</v>
      </c>
      <c r="X31" s="3" t="s">
        <v>44</v>
      </c>
      <c r="Y31" s="3" t="s">
        <v>44</v>
      </c>
      <c r="Z31" s="3" t="s">
        <v>44</v>
      </c>
      <c r="AA31" s="3" t="s">
        <v>44</v>
      </c>
      <c r="AB31" s="3" t="s">
        <v>44</v>
      </c>
      <c r="AC31" s="3" t="s">
        <v>44</v>
      </c>
      <c r="AD31" s="3" t="s">
        <v>44</v>
      </c>
      <c r="AE31" s="3" t="s">
        <v>44</v>
      </c>
      <c r="AF31" s="3" t="s">
        <v>44</v>
      </c>
      <c r="AG31" s="3" t="s">
        <v>44</v>
      </c>
      <c r="AH31" s="3"/>
      <c r="AI31" s="3"/>
      <c r="AJ31" s="3"/>
      <c r="AK31" s="12">
        <f t="shared" si="0"/>
        <v>28</v>
      </c>
      <c r="AL31" s="12">
        <f t="shared" si="1"/>
        <v>0</v>
      </c>
      <c r="AM31" s="12">
        <f t="shared" si="2"/>
        <v>0</v>
      </c>
      <c r="AN31" s="28">
        <f t="shared" si="3"/>
        <v>0</v>
      </c>
    </row>
    <row r="32" spans="1:40" ht="22" customHeight="1" x14ac:dyDescent="0.15">
      <c r="A32" s="27">
        <v>28</v>
      </c>
      <c r="B32" s="5">
        <f>มิถุนายน!B32</f>
        <v>18216</v>
      </c>
      <c r="C32" s="5" t="str">
        <f>มิถุนายน!C32</f>
        <v>ด.ช.</v>
      </c>
      <c r="D32" s="44" t="str">
        <f>มิถุนายน!D32</f>
        <v>วัชระวิชญ์</v>
      </c>
      <c r="E32" s="44" t="str">
        <f>มิถุนายน!E32</f>
        <v>ปลื้มปิติกมล</v>
      </c>
      <c r="F32" s="3" t="s">
        <v>44</v>
      </c>
      <c r="G32" s="3" t="s">
        <v>44</v>
      </c>
      <c r="H32" s="3" t="s">
        <v>44</v>
      </c>
      <c r="I32" s="3" t="s">
        <v>44</v>
      </c>
      <c r="J32" s="3" t="s">
        <v>44</v>
      </c>
      <c r="K32" s="3" t="s">
        <v>44</v>
      </c>
      <c r="L32" s="3" t="s">
        <v>44</v>
      </c>
      <c r="M32" s="3" t="s">
        <v>44</v>
      </c>
      <c r="N32" s="3" t="s">
        <v>44</v>
      </c>
      <c r="O32" s="3" t="s">
        <v>44</v>
      </c>
      <c r="P32" s="3" t="s">
        <v>44</v>
      </c>
      <c r="Q32" s="3" t="s">
        <v>44</v>
      </c>
      <c r="R32" s="3" t="s">
        <v>44</v>
      </c>
      <c r="S32" s="3" t="s">
        <v>44</v>
      </c>
      <c r="T32" s="3" t="s">
        <v>44</v>
      </c>
      <c r="U32" s="3" t="s">
        <v>44</v>
      </c>
      <c r="V32" s="3" t="s">
        <v>44</v>
      </c>
      <c r="W32" s="3" t="s">
        <v>44</v>
      </c>
      <c r="X32" s="3" t="s">
        <v>44</v>
      </c>
      <c r="Y32" s="3" t="s">
        <v>44</v>
      </c>
      <c r="Z32" s="3" t="s">
        <v>44</v>
      </c>
      <c r="AA32" s="3" t="s">
        <v>44</v>
      </c>
      <c r="AB32" s="3" t="s">
        <v>44</v>
      </c>
      <c r="AC32" s="3" t="s">
        <v>44</v>
      </c>
      <c r="AD32" s="3" t="s">
        <v>44</v>
      </c>
      <c r="AE32" s="3" t="s">
        <v>44</v>
      </c>
      <c r="AF32" s="3" t="s">
        <v>44</v>
      </c>
      <c r="AG32" s="3" t="s">
        <v>44</v>
      </c>
      <c r="AH32" s="3"/>
      <c r="AI32" s="3"/>
      <c r="AJ32" s="3"/>
      <c r="AK32" s="12">
        <f t="shared" si="0"/>
        <v>28</v>
      </c>
      <c r="AL32" s="12">
        <f t="shared" si="1"/>
        <v>0</v>
      </c>
      <c r="AM32" s="12">
        <f t="shared" si="2"/>
        <v>0</v>
      </c>
      <c r="AN32" s="28">
        <f t="shared" si="3"/>
        <v>0</v>
      </c>
    </row>
    <row r="33" spans="1:40" ht="22" customHeight="1" x14ac:dyDescent="0.15">
      <c r="A33" s="27">
        <v>29</v>
      </c>
      <c r="B33" s="5">
        <f>มิถุนายน!B33</f>
        <v>18007</v>
      </c>
      <c r="C33" s="5" t="str">
        <f>มิถุนายน!C33</f>
        <v>ด.ช.</v>
      </c>
      <c r="D33" s="44" t="str">
        <f>มิถุนายน!D33</f>
        <v>อติวัณณ์</v>
      </c>
      <c r="E33" s="44" t="str">
        <f>มิถุนายน!E33</f>
        <v>จันทุมมี</v>
      </c>
      <c r="F33" s="3" t="s">
        <v>44</v>
      </c>
      <c r="G33" s="3" t="s">
        <v>44</v>
      </c>
      <c r="H33" s="3" t="s">
        <v>44</v>
      </c>
      <c r="I33" s="3" t="s">
        <v>44</v>
      </c>
      <c r="J33" s="3" t="s">
        <v>44</v>
      </c>
      <c r="K33" s="3" t="s">
        <v>44</v>
      </c>
      <c r="L33" s="3" t="s">
        <v>44</v>
      </c>
      <c r="M33" s="3" t="s">
        <v>44</v>
      </c>
      <c r="N33" s="3" t="s">
        <v>44</v>
      </c>
      <c r="O33" s="3" t="s">
        <v>44</v>
      </c>
      <c r="P33" s="3" t="s">
        <v>44</v>
      </c>
      <c r="Q33" s="3" t="s">
        <v>44</v>
      </c>
      <c r="R33" s="3" t="s">
        <v>44</v>
      </c>
      <c r="S33" s="3" t="s">
        <v>44</v>
      </c>
      <c r="T33" s="3" t="s">
        <v>44</v>
      </c>
      <c r="U33" s="3" t="s">
        <v>44</v>
      </c>
      <c r="V33" s="3" t="s">
        <v>44</v>
      </c>
      <c r="W33" s="3" t="s">
        <v>44</v>
      </c>
      <c r="X33" s="3" t="s">
        <v>44</v>
      </c>
      <c r="Y33" s="3" t="s">
        <v>44</v>
      </c>
      <c r="Z33" s="3" t="s">
        <v>44</v>
      </c>
      <c r="AA33" s="3" t="s">
        <v>44</v>
      </c>
      <c r="AB33" s="3" t="s">
        <v>44</v>
      </c>
      <c r="AC33" s="3" t="s">
        <v>44</v>
      </c>
      <c r="AD33" s="3" t="s">
        <v>44</v>
      </c>
      <c r="AE33" s="3" t="s">
        <v>44</v>
      </c>
      <c r="AF33" s="3" t="s">
        <v>44</v>
      </c>
      <c r="AG33" s="3" t="s">
        <v>44</v>
      </c>
      <c r="AH33" s="3"/>
      <c r="AI33" s="3"/>
      <c r="AJ33" s="3"/>
      <c r="AK33" s="12">
        <f t="shared" si="0"/>
        <v>28</v>
      </c>
      <c r="AL33" s="12">
        <f t="shared" si="1"/>
        <v>0</v>
      </c>
      <c r="AM33" s="12">
        <f t="shared" si="2"/>
        <v>0</v>
      </c>
      <c r="AN33" s="28">
        <f t="shared" si="3"/>
        <v>0</v>
      </c>
    </row>
    <row r="34" spans="1:40" ht="22" customHeight="1" x14ac:dyDescent="0.15">
      <c r="A34" s="29">
        <v>30</v>
      </c>
      <c r="B34" s="18">
        <f>มิถุนายน!B34</f>
        <v>18127</v>
      </c>
      <c r="C34" s="18" t="str">
        <f>มิถุนายน!C34</f>
        <v>ด.ช.</v>
      </c>
      <c r="D34" s="45" t="str">
        <f>มิถุนายน!D34</f>
        <v>อภิวิชญ์</v>
      </c>
      <c r="E34" s="45" t="str">
        <f>มิถุนายน!E34</f>
        <v>อวยสุขนิธิพร</v>
      </c>
      <c r="F34" s="30" t="s">
        <v>44</v>
      </c>
      <c r="G34" s="30" t="s">
        <v>44</v>
      </c>
      <c r="H34" s="30" t="s">
        <v>44</v>
      </c>
      <c r="I34" s="30" t="s">
        <v>44</v>
      </c>
      <c r="J34" s="30" t="s">
        <v>44</v>
      </c>
      <c r="K34" s="30" t="s">
        <v>44</v>
      </c>
      <c r="L34" s="30" t="s">
        <v>44</v>
      </c>
      <c r="M34" s="30" t="s">
        <v>44</v>
      </c>
      <c r="N34" s="30" t="s">
        <v>44</v>
      </c>
      <c r="O34" s="30" t="s">
        <v>44</v>
      </c>
      <c r="P34" s="30" t="s">
        <v>44</v>
      </c>
      <c r="Q34" s="30" t="s">
        <v>44</v>
      </c>
      <c r="R34" s="30" t="s">
        <v>44</v>
      </c>
      <c r="S34" s="30" t="s">
        <v>44</v>
      </c>
      <c r="T34" s="30" t="s">
        <v>44</v>
      </c>
      <c r="U34" s="30" t="s">
        <v>44</v>
      </c>
      <c r="V34" s="30" t="s">
        <v>44</v>
      </c>
      <c r="W34" s="30" t="s">
        <v>44</v>
      </c>
      <c r="X34" s="30" t="s">
        <v>44</v>
      </c>
      <c r="Y34" s="30" t="s">
        <v>44</v>
      </c>
      <c r="Z34" s="30" t="s">
        <v>44</v>
      </c>
      <c r="AA34" s="30" t="s">
        <v>44</v>
      </c>
      <c r="AB34" s="30" t="s">
        <v>44</v>
      </c>
      <c r="AC34" s="30" t="s">
        <v>44</v>
      </c>
      <c r="AD34" s="30" t="s">
        <v>44</v>
      </c>
      <c r="AE34" s="30" t="s">
        <v>44</v>
      </c>
      <c r="AF34" s="30" t="s">
        <v>44</v>
      </c>
      <c r="AG34" s="30" t="s">
        <v>44</v>
      </c>
      <c r="AH34" s="30"/>
      <c r="AI34" s="30"/>
      <c r="AJ34" s="30"/>
      <c r="AK34" s="31">
        <f t="shared" si="0"/>
        <v>28</v>
      </c>
      <c r="AL34" s="31">
        <f t="shared" si="1"/>
        <v>0</v>
      </c>
      <c r="AM34" s="31">
        <f t="shared" si="2"/>
        <v>0</v>
      </c>
      <c r="AN34" s="32">
        <f t="shared" si="3"/>
        <v>0</v>
      </c>
    </row>
  </sheetData>
  <sheetProtection sheet="1"/>
  <mergeCells count="5">
    <mergeCell ref="F1:AN1"/>
    <mergeCell ref="A1:E2"/>
    <mergeCell ref="A3:E3"/>
    <mergeCell ref="F2:H2"/>
    <mergeCell ref="C4:E4"/>
  </mergeCells>
  <conditionalFormatting sqref="F3:AJ3">
    <cfRule type="expression" dxfId="23" priority="2" stopIfTrue="1">
      <formula>$F$2="หยุดทั้งเดือน"</formula>
    </cfRule>
  </conditionalFormatting>
  <conditionalFormatting sqref="F5:AJ34">
    <cfRule type="expression" dxfId="22" priority="1" stopIfTrue="1">
      <formula>OR(F$3="วันหยุด", $F$2="หยุดทั้งเดือน")</formula>
    </cfRule>
    <cfRule type="cellIs" dxfId="21" priority="3" operator="equal">
      <formula>"ข"</formula>
    </cfRule>
    <cfRule type="cellIs" dxfId="20" priority="4" operator="equal">
      <formula>"ล"</formula>
    </cfRule>
    <cfRule type="cellIs" dxfId="19" priority="5" operator="equal">
      <formula>"ป"</formula>
    </cfRule>
    <cfRule type="cellIs" dxfId="18" priority="6" operator="equal">
      <formula>"/"</formula>
    </cfRule>
  </conditionalFormatting>
  <dataValidations count="3">
    <dataValidation type="list" sqref="F2" xr:uid="{00000000-0002-0000-0100-000000000000}">
      <formula1>"เปิดเรียนปกติ,หยุดทั้งเดือน"</formula1>
    </dataValidation>
    <dataValidation type="list" sqref="F3:AG3" xr:uid="{00000000-0002-0000-0100-000001000000}">
      <formula1>"วันเรียน,วันหยุด"</formula1>
    </dataValidation>
    <dataValidation type="list" allowBlank="1" sqref="F5:AG34" xr:uid="{00000000-0002-0000-0100-000002000000}">
      <formula1>"ข,ล,ป,/"</formula1>
    </dataValidation>
  </dataValidations>
  <pageMargins left="0.75" right="0.75" top="1" bottom="1" header="0.5" footer="0.5"/>
  <pageSetup paperSize="9"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มิถุนายน</vt:lpstr>
      <vt:lpstr>กรกฎาคม</vt:lpstr>
      <vt:lpstr>สิงหาคม</vt:lpstr>
      <vt:lpstr>กันยายน</vt:lpstr>
      <vt:lpstr>ตุลาคม</vt:lpstr>
      <vt:lpstr>พฤศจิกายน</vt:lpstr>
      <vt:lpstr>ธันวาคม</vt:lpstr>
      <vt:lpstr>มกราคม</vt:lpstr>
      <vt:lpstr>กุมภาพันธ์</vt:lpstr>
      <vt:lpstr>มีนาคม</vt:lpstr>
      <vt:lpstr>เมษายน</vt:lpstr>
      <vt:lpstr>พฤษภาคม</vt:lpstr>
      <vt:lpstr>สรุปรายปี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Wachiraya Sadsang</cp:lastModifiedBy>
  <cp:lastPrinted>2026-06-07T02:33:23Z</cp:lastPrinted>
  <dcterms:created xsi:type="dcterms:W3CDTF">2026-06-06T13:04:06Z</dcterms:created>
  <dcterms:modified xsi:type="dcterms:W3CDTF">2026-06-12T01:08:53Z</dcterms:modified>
</cp:coreProperties>
</file>